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45" windowWidth="17955" windowHeight="8220"/>
  </bookViews>
  <sheets>
    <sheet name="Sheet1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Z15" i="1" l="1"/>
  <c r="Z14" i="1"/>
  <c r="Z13" i="1"/>
  <c r="Z12" i="1"/>
  <c r="Z11" i="1"/>
  <c r="Z21" i="1"/>
  <c r="Z22" i="1"/>
  <c r="Z19" i="1" l="1"/>
  <c r="Z20" i="1"/>
  <c r="Z18" i="1" l="1"/>
  <c r="Z17" i="1"/>
  <c r="R26" i="1" l="1"/>
  <c r="Z16" i="1" l="1"/>
  <c r="Y13" i="1" l="1"/>
  <c r="Y22" i="1" l="1"/>
  <c r="Y21" i="1" l="1"/>
  <c r="Y17" i="1" l="1"/>
  <c r="Y14" i="1" l="1"/>
  <c r="Y11" i="1" l="1"/>
  <c r="X23" i="1" l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K24" i="1" s="1"/>
  <c r="J23" i="1"/>
  <c r="H23" i="1"/>
  <c r="G23" i="1"/>
  <c r="E23" i="1"/>
  <c r="D23" i="1"/>
  <c r="C23" i="1"/>
  <c r="B23" i="1"/>
  <c r="Y20" i="1"/>
  <c r="Y19" i="1"/>
  <c r="Y18" i="1"/>
  <c r="Y16" i="1"/>
  <c r="Y15" i="1"/>
  <c r="I23" i="1"/>
  <c r="F23" i="1"/>
  <c r="Y12" i="1"/>
  <c r="B24" i="1" l="1"/>
  <c r="E24" i="1"/>
  <c r="L24" i="1"/>
  <c r="Z24" i="1" s="1"/>
  <c r="Y23" i="1"/>
</calcChain>
</file>

<file path=xl/sharedStrings.xml><?xml version="1.0" encoding="utf-8"?>
<sst xmlns="http://schemas.openxmlformats.org/spreadsheetml/2006/main" count="55" uniqueCount="53">
  <si>
    <t xml:space="preserve">DATA PEMOTONGAN TERNAK BERDASARKAN PRODUKTIF, TIDAK PRODUKTIF DAN SUMBER TERNAK </t>
  </si>
  <si>
    <t>Bulan</t>
  </si>
  <si>
    <t>Jenis Kelamin</t>
  </si>
  <si>
    <t>Sumber Ternak</t>
  </si>
  <si>
    <t>Jumlah</t>
  </si>
  <si>
    <t>Jantan</t>
  </si>
  <si>
    <t xml:space="preserve">Betina </t>
  </si>
  <si>
    <t>Betina</t>
  </si>
  <si>
    <t>Luar Propinsi</t>
  </si>
  <si>
    <t>Dalam Propinsi</t>
  </si>
  <si>
    <t>Dalam Kabupaten</t>
  </si>
  <si>
    <t>Tidak</t>
  </si>
  <si>
    <t>Sulsel</t>
  </si>
  <si>
    <t>Sulbar</t>
  </si>
  <si>
    <t>Sulut</t>
  </si>
  <si>
    <t>Kaltara</t>
  </si>
  <si>
    <t>Lainnya</t>
  </si>
  <si>
    <t xml:space="preserve"> Januari</t>
  </si>
  <si>
    <t xml:space="preserve"> Februari</t>
  </si>
  <si>
    <t xml:space="preserve"> Maret</t>
  </si>
  <si>
    <t xml:space="preserve"> April</t>
  </si>
  <si>
    <t xml:space="preserve"> Mei</t>
  </si>
  <si>
    <t xml:space="preserve"> Juni</t>
  </si>
  <si>
    <t xml:space="preserve"> Juli</t>
  </si>
  <si>
    <t xml:space="preserve"> Agustus</t>
  </si>
  <si>
    <t xml:space="preserve"> September</t>
  </si>
  <si>
    <t xml:space="preserve"> Oktober</t>
  </si>
  <si>
    <t xml:space="preserve"> November</t>
  </si>
  <si>
    <t xml:space="preserve"> Desember</t>
  </si>
  <si>
    <t>Ket :</t>
  </si>
  <si>
    <t>Kode Kec. Sesuai Perda 18/2012</t>
  </si>
  <si>
    <t>1. Tanjung Redeb</t>
  </si>
  <si>
    <t>7. Pulau Derawan</t>
  </si>
  <si>
    <t>13. Biduk-Biduk</t>
  </si>
  <si>
    <t>2. Teluk Bayur</t>
  </si>
  <si>
    <t>8. Kelay</t>
  </si>
  <si>
    <t>14. Seterusnya</t>
  </si>
  <si>
    <t>3. Sambaliung</t>
  </si>
  <si>
    <t>9. Biatan</t>
  </si>
  <si>
    <t>4. Gunung Tabur</t>
  </si>
  <si>
    <t>10. Tabalar</t>
  </si>
  <si>
    <t>5. Talisayan</t>
  </si>
  <si>
    <t>11. Batu Putih</t>
  </si>
  <si>
    <t>6. Segah</t>
  </si>
  <si>
    <t>12. Maratua</t>
  </si>
  <si>
    <t>Produk.</t>
  </si>
  <si>
    <t xml:space="preserve">Sulteng </t>
  </si>
  <si>
    <t xml:space="preserve">UPT. RUMAH POTONG HEWAN </t>
  </si>
  <si>
    <t>DINAS PERTANIAN DAN PETERNAKAN</t>
  </si>
  <si>
    <t>Kapala UPT RPH</t>
  </si>
  <si>
    <t>NANANG ARDHIANSYAH, S.Pt, M.Si</t>
  </si>
  <si>
    <t xml:space="preserve">NIP. 19750425 200003 1 003 </t>
  </si>
  <si>
    <t>TAHUN :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</si>
</sst>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8"/>
      <color theme="1"/>
      <name val="Times New Roman"/>
      <family val="1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Font="1"/>
    <xf numFmtId="0" fontId="10" fillId="0" borderId="0" xfId="0" applyFont="1"/>
    <xf numFmtId="0" fontId="5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7" xfId="0" applyFont="1" applyBorder="1"/>
    <xf numFmtId="0" fontId="5" fillId="0" borderId="15" xfId="0" applyFont="1" applyBorder="1" applyAlignment="1">
      <alignment horizontal="center" vertical="center"/>
    </xf>
    <xf numFmtId="0" fontId="0" fillId="2" borderId="0" xfId="0" applyFill="1"/>
    <xf numFmtId="0" fontId="8" fillId="0" borderId="0" xfId="0" applyFont="1" applyAlignment="1"/>
    <xf numFmtId="164" fontId="0" fillId="0" borderId="0" xfId="1" applyNumberFormat="1" applyFont="1"/>
    <xf numFmtId="0" fontId="1" fillId="0" borderId="19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5" fillId="0" borderId="13" xfId="0" applyFont="1" applyBorder="1"/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/>
    <xf numFmtId="0" fontId="1" fillId="0" borderId="13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0" fillId="3" borderId="0" xfId="0" applyFill="1"/>
    <xf numFmtId="0" fontId="5" fillId="2" borderId="4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5" fillId="3" borderId="13" xfId="0" applyFont="1" applyFill="1" applyBorder="1"/>
    <xf numFmtId="0" fontId="5" fillId="3" borderId="1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2" fillId="2" borderId="1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P%20BERDASARKAN%20JENIS%20DAN%20RAS%20TERNAK%20APR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6">
          <cell r="N26" t="str">
            <v>Gunung Tabur, 2 Juni 2022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4"/>
  <sheetViews>
    <sheetView tabSelected="1" topLeftCell="A7" workbookViewId="0">
      <selection activeCell="Q14" sqref="Q14"/>
    </sheetView>
  </sheetViews>
  <sheetFormatPr defaultRowHeight="15" x14ac:dyDescent="0.25"/>
  <cols>
    <col min="2" max="2" width="7.7109375" customWidth="1"/>
    <col min="3" max="3" width="6.85546875" customWidth="1"/>
    <col min="4" max="4" width="7.5703125" customWidth="1"/>
    <col min="5" max="5" width="7" customWidth="1"/>
    <col min="6" max="6" width="7.42578125" customWidth="1"/>
    <col min="7" max="7" width="7.7109375" customWidth="1"/>
    <col min="8" max="8" width="6.5703125" customWidth="1"/>
    <col min="9" max="9" width="7.140625" customWidth="1"/>
    <col min="10" max="10" width="6.85546875" customWidth="1"/>
    <col min="11" max="11" width="8" customWidth="1"/>
    <col min="12" max="24" width="4.7109375" customWidth="1"/>
    <col min="25" max="25" width="9.5703125" customWidth="1"/>
  </cols>
  <sheetData>
    <row r="1" spans="1:26" ht="15.75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</row>
    <row r="2" spans="1:26" ht="15.75" x14ac:dyDescent="0.25">
      <c r="A2" s="47" t="s">
        <v>47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</row>
    <row r="3" spans="1:26" ht="15.75" x14ac:dyDescent="0.25">
      <c r="A3" s="47" t="s">
        <v>48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6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15.75" x14ac:dyDescent="0.25">
      <c r="A5" s="2" t="s">
        <v>52</v>
      </c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6" ht="15.7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26" x14ac:dyDescent="0.25">
      <c r="A7" s="48" t="s">
        <v>1</v>
      </c>
      <c r="B7" s="51" t="s">
        <v>2</v>
      </c>
      <c r="C7" s="51"/>
      <c r="D7" s="52"/>
      <c r="E7" s="53" t="s">
        <v>3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2"/>
      <c r="Y7" s="48" t="s">
        <v>4</v>
      </c>
    </row>
    <row r="8" spans="1:26" x14ac:dyDescent="0.25">
      <c r="A8" s="49"/>
      <c r="B8" s="56" t="s">
        <v>5</v>
      </c>
      <c r="C8" s="4" t="s">
        <v>6</v>
      </c>
      <c r="D8" s="20" t="s">
        <v>7</v>
      </c>
      <c r="E8" s="57" t="s">
        <v>8</v>
      </c>
      <c r="F8" s="51"/>
      <c r="G8" s="51"/>
      <c r="H8" s="51"/>
      <c r="I8" s="51"/>
      <c r="J8" s="58"/>
      <c r="K8" s="59" t="s">
        <v>9</v>
      </c>
      <c r="L8" s="57" t="s">
        <v>10</v>
      </c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8"/>
      <c r="Y8" s="54"/>
    </row>
    <row r="9" spans="1:26" x14ac:dyDescent="0.25">
      <c r="A9" s="49"/>
      <c r="B9" s="54"/>
      <c r="C9" s="5" t="s">
        <v>11</v>
      </c>
      <c r="D9" s="21" t="s">
        <v>45</v>
      </c>
      <c r="E9" s="61" t="s">
        <v>12</v>
      </c>
      <c r="F9" s="48" t="s">
        <v>13</v>
      </c>
      <c r="G9" s="48" t="s">
        <v>46</v>
      </c>
      <c r="H9" s="48" t="s">
        <v>14</v>
      </c>
      <c r="I9" s="48" t="s">
        <v>15</v>
      </c>
      <c r="J9" s="63" t="s">
        <v>16</v>
      </c>
      <c r="K9" s="59"/>
      <c r="L9" s="61">
        <v>1</v>
      </c>
      <c r="M9" s="48">
        <v>2</v>
      </c>
      <c r="N9" s="48">
        <v>3</v>
      </c>
      <c r="O9" s="48">
        <v>4</v>
      </c>
      <c r="P9" s="48">
        <v>5</v>
      </c>
      <c r="Q9" s="48">
        <v>6</v>
      </c>
      <c r="R9" s="48">
        <v>7</v>
      </c>
      <c r="S9" s="48">
        <v>8</v>
      </c>
      <c r="T9" s="48">
        <v>9</v>
      </c>
      <c r="U9" s="48">
        <v>10</v>
      </c>
      <c r="V9" s="48">
        <v>11</v>
      </c>
      <c r="W9" s="48">
        <v>12</v>
      </c>
      <c r="X9" s="63">
        <v>13</v>
      </c>
      <c r="Y9" s="54"/>
    </row>
    <row r="10" spans="1:26" x14ac:dyDescent="0.25">
      <c r="A10" s="50"/>
      <c r="B10" s="55"/>
      <c r="C10" s="6" t="s">
        <v>45</v>
      </c>
      <c r="D10" s="22"/>
      <c r="E10" s="62"/>
      <c r="F10" s="50"/>
      <c r="G10" s="50"/>
      <c r="H10" s="50"/>
      <c r="I10" s="50"/>
      <c r="J10" s="64"/>
      <c r="K10" s="60"/>
      <c r="L10" s="62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64"/>
      <c r="Y10" s="55"/>
    </row>
    <row r="11" spans="1:26" x14ac:dyDescent="0.25">
      <c r="A11" s="31" t="s">
        <v>17</v>
      </c>
      <c r="B11" s="30">
        <v>86</v>
      </c>
      <c r="C11" s="30">
        <v>71</v>
      </c>
      <c r="D11" s="30">
        <v>0</v>
      </c>
      <c r="E11" s="30">
        <v>16</v>
      </c>
      <c r="F11" s="30">
        <v>44</v>
      </c>
      <c r="G11" s="30">
        <v>6</v>
      </c>
      <c r="H11" s="30">
        <v>0</v>
      </c>
      <c r="I11" s="30">
        <v>3</v>
      </c>
      <c r="J11" s="35"/>
      <c r="K11" s="39">
        <v>2</v>
      </c>
      <c r="L11" s="37">
        <v>2</v>
      </c>
      <c r="M11" s="30">
        <v>15</v>
      </c>
      <c r="N11" s="30">
        <v>11</v>
      </c>
      <c r="O11" s="30">
        <v>16</v>
      </c>
      <c r="P11" s="30">
        <v>29</v>
      </c>
      <c r="Q11" s="30"/>
      <c r="R11" s="30"/>
      <c r="S11" s="30"/>
      <c r="T11" s="30"/>
      <c r="U11" s="30">
        <v>6</v>
      </c>
      <c r="V11" s="30">
        <v>7</v>
      </c>
      <c r="W11" s="30"/>
      <c r="X11" s="30"/>
      <c r="Y11" s="33">
        <f>SUM(E11:X11)</f>
        <v>157</v>
      </c>
      <c r="Z11">
        <f t="shared" ref="Z11:Z15" si="0">C11+B11</f>
        <v>157</v>
      </c>
    </row>
    <row r="12" spans="1:26" x14ac:dyDescent="0.25">
      <c r="A12" s="31" t="s">
        <v>18</v>
      </c>
      <c r="B12" s="30">
        <v>83</v>
      </c>
      <c r="C12" s="30">
        <v>61</v>
      </c>
      <c r="D12" s="30"/>
      <c r="E12" s="30"/>
      <c r="F12" s="30">
        <v>24</v>
      </c>
      <c r="G12" s="30">
        <v>11</v>
      </c>
      <c r="H12" s="30"/>
      <c r="I12" s="30">
        <v>2</v>
      </c>
      <c r="J12" s="35"/>
      <c r="K12" s="39"/>
      <c r="L12" s="37">
        <v>4</v>
      </c>
      <c r="M12" s="30">
        <v>24</v>
      </c>
      <c r="N12" s="30">
        <v>5</v>
      </c>
      <c r="O12" s="30">
        <v>27</v>
      </c>
      <c r="P12" s="30">
        <v>21</v>
      </c>
      <c r="Q12" s="30">
        <v>8</v>
      </c>
      <c r="R12" s="30"/>
      <c r="S12" s="30">
        <v>6</v>
      </c>
      <c r="T12" s="30"/>
      <c r="U12" s="30">
        <v>10</v>
      </c>
      <c r="V12" s="30">
        <v>2</v>
      </c>
      <c r="W12" s="30"/>
      <c r="X12" s="30"/>
      <c r="Y12" s="33">
        <f t="shared" ref="Y12:Y17" si="1">SUM(E12:X12)</f>
        <v>144</v>
      </c>
      <c r="Z12">
        <f t="shared" si="0"/>
        <v>144</v>
      </c>
    </row>
    <row r="13" spans="1:26" x14ac:dyDescent="0.25">
      <c r="A13" s="29" t="s">
        <v>19</v>
      </c>
      <c r="B13" s="30">
        <v>122</v>
      </c>
      <c r="C13" s="30">
        <v>56</v>
      </c>
      <c r="D13" s="30"/>
      <c r="E13" s="30">
        <v>21</v>
      </c>
      <c r="F13" s="30"/>
      <c r="G13" s="30">
        <v>15</v>
      </c>
      <c r="H13" s="30"/>
      <c r="I13" s="30">
        <v>20</v>
      </c>
      <c r="J13" s="35"/>
      <c r="K13" s="39">
        <v>19</v>
      </c>
      <c r="L13" s="37">
        <v>2</v>
      </c>
      <c r="M13" s="30">
        <v>32</v>
      </c>
      <c r="N13" s="30">
        <v>13</v>
      </c>
      <c r="O13" s="30">
        <v>26</v>
      </c>
      <c r="P13" s="30">
        <v>17</v>
      </c>
      <c r="Q13" s="30">
        <v>1</v>
      </c>
      <c r="R13" s="30"/>
      <c r="S13" s="30">
        <v>1</v>
      </c>
      <c r="T13" s="30">
        <v>1</v>
      </c>
      <c r="U13" s="30">
        <v>3</v>
      </c>
      <c r="V13" s="30">
        <v>4</v>
      </c>
      <c r="W13" s="30"/>
      <c r="X13" s="30">
        <v>3</v>
      </c>
      <c r="Y13" s="32">
        <f>SUM(E13:X13)</f>
        <v>178</v>
      </c>
      <c r="Z13">
        <f t="shared" si="0"/>
        <v>178</v>
      </c>
    </row>
    <row r="14" spans="1:26" s="24" customFormat="1" x14ac:dyDescent="0.25">
      <c r="A14" s="31" t="s">
        <v>20</v>
      </c>
      <c r="B14" s="68">
        <v>226</v>
      </c>
      <c r="C14" s="68">
        <v>29</v>
      </c>
      <c r="D14" s="68">
        <v>0</v>
      </c>
      <c r="E14" s="68">
        <v>20</v>
      </c>
      <c r="F14" s="68">
        <v>27</v>
      </c>
      <c r="G14" s="68">
        <v>21</v>
      </c>
      <c r="H14" s="68">
        <v>0</v>
      </c>
      <c r="I14" s="68">
        <v>52</v>
      </c>
      <c r="J14" s="69"/>
      <c r="K14" s="70">
        <v>24</v>
      </c>
      <c r="L14" s="71">
        <v>3</v>
      </c>
      <c r="M14" s="68">
        <v>39</v>
      </c>
      <c r="N14" s="68">
        <v>25</v>
      </c>
      <c r="O14" s="68">
        <v>21</v>
      </c>
      <c r="P14" s="68">
        <v>15</v>
      </c>
      <c r="Q14" s="68">
        <v>2</v>
      </c>
      <c r="R14" s="68"/>
      <c r="S14" s="68"/>
      <c r="T14" s="68"/>
      <c r="U14" s="68">
        <v>6</v>
      </c>
      <c r="V14" s="68"/>
      <c r="W14" s="68"/>
      <c r="X14" s="68"/>
      <c r="Y14" s="33">
        <f>SUM(E14:X14)</f>
        <v>255</v>
      </c>
      <c r="Z14">
        <f t="shared" si="0"/>
        <v>255</v>
      </c>
    </row>
    <row r="15" spans="1:26" x14ac:dyDescent="0.25">
      <c r="A15" s="41" t="s">
        <v>21</v>
      </c>
      <c r="B15" s="42">
        <v>81</v>
      </c>
      <c r="C15" s="42">
        <v>64</v>
      </c>
      <c r="D15" s="42"/>
      <c r="E15" s="42">
        <v>1</v>
      </c>
      <c r="F15" s="42"/>
      <c r="G15" s="42">
        <v>2</v>
      </c>
      <c r="H15" s="42"/>
      <c r="I15" s="42">
        <v>26</v>
      </c>
      <c r="J15" s="43"/>
      <c r="K15" s="44">
        <v>11</v>
      </c>
      <c r="L15" s="45">
        <v>10</v>
      </c>
      <c r="M15" s="42">
        <v>23</v>
      </c>
      <c r="N15" s="42">
        <v>21</v>
      </c>
      <c r="O15" s="42">
        <v>23</v>
      </c>
      <c r="P15" s="42">
        <v>13</v>
      </c>
      <c r="Q15" s="42">
        <v>3</v>
      </c>
      <c r="R15" s="42">
        <v>0</v>
      </c>
      <c r="S15" s="42"/>
      <c r="T15" s="42"/>
      <c r="U15" s="42">
        <v>9</v>
      </c>
      <c r="V15" s="42"/>
      <c r="W15" s="42"/>
      <c r="X15" s="42">
        <v>3</v>
      </c>
      <c r="Y15" s="46">
        <f t="shared" si="1"/>
        <v>145</v>
      </c>
      <c r="Z15">
        <f t="shared" si="0"/>
        <v>145</v>
      </c>
    </row>
    <row r="16" spans="1:26" x14ac:dyDescent="0.25">
      <c r="A16" s="31" t="s">
        <v>22</v>
      </c>
      <c r="B16" s="30"/>
      <c r="C16" s="30"/>
      <c r="D16" s="30"/>
      <c r="E16" s="30"/>
      <c r="F16" s="30"/>
      <c r="G16" s="30"/>
      <c r="H16" s="30"/>
      <c r="I16" s="30"/>
      <c r="J16" s="35"/>
      <c r="K16" s="39"/>
      <c r="L16" s="37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3">
        <f t="shared" si="1"/>
        <v>0</v>
      </c>
      <c r="Z16">
        <f t="shared" ref="Z16:Z22" si="2">C16+B16</f>
        <v>0</v>
      </c>
    </row>
    <row r="17" spans="1:26" s="24" customFormat="1" x14ac:dyDescent="0.25">
      <c r="A17" s="31" t="s">
        <v>23</v>
      </c>
      <c r="B17" s="30"/>
      <c r="C17" s="30"/>
      <c r="D17" s="30"/>
      <c r="E17" s="30"/>
      <c r="F17" s="30"/>
      <c r="G17" s="30"/>
      <c r="H17" s="30"/>
      <c r="I17" s="30"/>
      <c r="J17" s="35"/>
      <c r="K17" s="39"/>
      <c r="L17" s="37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3">
        <f t="shared" si="1"/>
        <v>0</v>
      </c>
      <c r="Z17">
        <f t="shared" si="2"/>
        <v>0</v>
      </c>
    </row>
    <row r="18" spans="1:26" x14ac:dyDescent="0.25">
      <c r="A18" s="31" t="s">
        <v>24</v>
      </c>
      <c r="B18" s="30"/>
      <c r="C18" s="30"/>
      <c r="D18" s="30"/>
      <c r="E18" s="30"/>
      <c r="F18" s="30"/>
      <c r="G18" s="30"/>
      <c r="H18" s="30"/>
      <c r="I18" s="30"/>
      <c r="J18" s="35"/>
      <c r="K18" s="39"/>
      <c r="L18" s="37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3">
        <f>SUM(E18:X18)</f>
        <v>0</v>
      </c>
      <c r="Z18">
        <f t="shared" si="2"/>
        <v>0</v>
      </c>
    </row>
    <row r="19" spans="1:26" s="24" customFormat="1" x14ac:dyDescent="0.25">
      <c r="A19" s="31" t="s">
        <v>25</v>
      </c>
      <c r="B19" s="30"/>
      <c r="C19" s="30"/>
      <c r="D19" s="30"/>
      <c r="E19" s="30"/>
      <c r="F19" s="30"/>
      <c r="G19" s="30"/>
      <c r="H19" s="30"/>
      <c r="I19" s="30"/>
      <c r="J19" s="35"/>
      <c r="K19" s="39"/>
      <c r="L19" s="37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3">
        <f>SUM(E19:X19)</f>
        <v>0</v>
      </c>
      <c r="Z19">
        <f t="shared" si="2"/>
        <v>0</v>
      </c>
    </row>
    <row r="20" spans="1:26" x14ac:dyDescent="0.25">
      <c r="A20" s="31" t="s">
        <v>26</v>
      </c>
      <c r="B20" s="30"/>
      <c r="C20" s="30"/>
      <c r="D20" s="30"/>
      <c r="E20" s="30"/>
      <c r="F20" s="30"/>
      <c r="G20" s="30"/>
      <c r="H20" s="30"/>
      <c r="I20" s="30"/>
      <c r="J20" s="35"/>
      <c r="K20" s="39"/>
      <c r="L20" s="37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3">
        <f>SUM(D20:X20)</f>
        <v>0</v>
      </c>
      <c r="Z20">
        <f t="shared" si="2"/>
        <v>0</v>
      </c>
    </row>
    <row r="21" spans="1:26" x14ac:dyDescent="0.25">
      <c r="A21" s="31" t="s">
        <v>27</v>
      </c>
      <c r="B21" s="30"/>
      <c r="C21" s="30"/>
      <c r="D21" s="30"/>
      <c r="E21" s="30"/>
      <c r="F21" s="30"/>
      <c r="G21" s="30"/>
      <c r="H21" s="30"/>
      <c r="I21" s="30"/>
      <c r="J21" s="35"/>
      <c r="K21" s="39"/>
      <c r="L21" s="37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3">
        <f>SUM(E21:X21)</f>
        <v>0</v>
      </c>
      <c r="Z21">
        <f t="shared" si="2"/>
        <v>0</v>
      </c>
    </row>
    <row r="22" spans="1:26" s="24" customFormat="1" x14ac:dyDescent="0.25">
      <c r="A22" s="31" t="s">
        <v>28</v>
      </c>
      <c r="B22" s="30"/>
      <c r="C22" s="30"/>
      <c r="D22" s="30"/>
      <c r="E22" s="30"/>
      <c r="F22" s="30"/>
      <c r="G22" s="30"/>
      <c r="H22" s="30"/>
      <c r="I22" s="30"/>
      <c r="J22" s="35"/>
      <c r="K22" s="39"/>
      <c r="L22" s="37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3">
        <f>SUM(E22:X22)</f>
        <v>0</v>
      </c>
      <c r="Z22" s="24">
        <f t="shared" si="2"/>
        <v>0</v>
      </c>
    </row>
    <row r="23" spans="1:26" x14ac:dyDescent="0.25">
      <c r="A23" s="48" t="s">
        <v>4</v>
      </c>
      <c r="B23" s="13">
        <f>SUM(B11:B22)</f>
        <v>598</v>
      </c>
      <c r="C23" s="14">
        <f t="shared" ref="C23:X23" si="3">SUM(C11:C22)</f>
        <v>281</v>
      </c>
      <c r="D23" s="17">
        <f t="shared" si="3"/>
        <v>0</v>
      </c>
      <c r="E23" s="23">
        <f t="shared" si="3"/>
        <v>58</v>
      </c>
      <c r="F23" s="13">
        <f t="shared" si="3"/>
        <v>95</v>
      </c>
      <c r="G23" s="18">
        <f t="shared" si="3"/>
        <v>55</v>
      </c>
      <c r="H23" s="13">
        <f t="shared" si="3"/>
        <v>0</v>
      </c>
      <c r="I23" s="18">
        <f t="shared" si="3"/>
        <v>103</v>
      </c>
      <c r="J23" s="17">
        <f t="shared" si="3"/>
        <v>0</v>
      </c>
      <c r="K23" s="38">
        <f t="shared" si="3"/>
        <v>56</v>
      </c>
      <c r="L23" s="36">
        <f t="shared" si="3"/>
        <v>21</v>
      </c>
      <c r="M23" s="18">
        <f t="shared" si="3"/>
        <v>133</v>
      </c>
      <c r="N23" s="13">
        <f t="shared" si="3"/>
        <v>75</v>
      </c>
      <c r="O23" s="18">
        <f>SUM(O11:O22)</f>
        <v>113</v>
      </c>
      <c r="P23" s="13">
        <f t="shared" si="3"/>
        <v>95</v>
      </c>
      <c r="Q23" s="15">
        <f t="shared" si="3"/>
        <v>14</v>
      </c>
      <c r="R23" s="16">
        <f t="shared" si="3"/>
        <v>0</v>
      </c>
      <c r="S23" s="15">
        <f t="shared" si="3"/>
        <v>7</v>
      </c>
      <c r="T23" s="16">
        <f t="shared" si="3"/>
        <v>1</v>
      </c>
      <c r="U23" s="15">
        <f t="shared" si="3"/>
        <v>34</v>
      </c>
      <c r="V23" s="16">
        <f t="shared" si="3"/>
        <v>13</v>
      </c>
      <c r="W23" s="15">
        <f t="shared" si="3"/>
        <v>0</v>
      </c>
      <c r="X23" s="19">
        <f t="shared" si="3"/>
        <v>6</v>
      </c>
      <c r="Y23" s="28">
        <f>SUM(Y11:Y22)</f>
        <v>879</v>
      </c>
    </row>
    <row r="24" spans="1:26" ht="15.75" thickBot="1" x14ac:dyDescent="0.3">
      <c r="A24" s="50"/>
      <c r="B24" s="53">
        <f>B23+C23</f>
        <v>879</v>
      </c>
      <c r="C24" s="51"/>
      <c r="D24" s="51"/>
      <c r="E24" s="57">
        <f>E23+F23+G23+H23+I23+J23</f>
        <v>311</v>
      </c>
      <c r="F24" s="51"/>
      <c r="G24" s="51"/>
      <c r="H24" s="51"/>
      <c r="I24" s="51"/>
      <c r="J24" s="51"/>
      <c r="K24" s="40">
        <f>K23</f>
        <v>56</v>
      </c>
      <c r="L24" s="51">
        <f>L23+M23+N23+O23+P23+Q23+R23+S23+T23+U23+V23+W23+X23</f>
        <v>512</v>
      </c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8"/>
      <c r="Y24" s="27"/>
      <c r="Z24" s="34">
        <f>L24+K24+E24</f>
        <v>879</v>
      </c>
    </row>
    <row r="25" spans="1:26" ht="4.5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  <c r="R25" s="8"/>
      <c r="S25" s="8"/>
      <c r="T25" s="8"/>
      <c r="U25" s="8"/>
      <c r="V25" s="8"/>
      <c r="W25" s="8"/>
      <c r="X25" s="8"/>
    </row>
    <row r="26" spans="1:26" x14ac:dyDescent="0.25">
      <c r="A26" s="9" t="s">
        <v>29</v>
      </c>
      <c r="B26" s="9"/>
      <c r="C26" s="9"/>
      <c r="D26" s="9"/>
      <c r="E26" s="9"/>
      <c r="F26" s="9"/>
      <c r="G26" s="9"/>
      <c r="H26" s="7"/>
      <c r="I26" s="7"/>
      <c r="J26" s="7"/>
      <c r="K26" s="7"/>
      <c r="L26" s="7"/>
      <c r="M26" s="7"/>
      <c r="O26" s="25"/>
      <c r="P26" s="25"/>
      <c r="Q26" s="25"/>
      <c r="R26" s="25" t="str">
        <f>[1]Sheet1!$N$26</f>
        <v>Gunung Tabur, 2 Juni 2022</v>
      </c>
      <c r="S26" s="25"/>
      <c r="T26" s="25"/>
      <c r="U26" s="25"/>
      <c r="V26" s="25"/>
      <c r="W26" s="25"/>
      <c r="X26" s="25"/>
    </row>
    <row r="27" spans="1:26" x14ac:dyDescent="0.25">
      <c r="A27" s="9" t="s">
        <v>30</v>
      </c>
      <c r="B27" s="9"/>
      <c r="C27" s="9"/>
      <c r="D27" s="9"/>
      <c r="E27" s="9"/>
      <c r="F27" s="9"/>
      <c r="G27" s="9"/>
      <c r="H27" s="7"/>
      <c r="I27" s="7"/>
      <c r="J27" s="7"/>
      <c r="K27" s="7"/>
      <c r="L27" s="7"/>
      <c r="M27" s="7"/>
      <c r="N27" s="65" t="s">
        <v>49</v>
      </c>
      <c r="O27" s="65"/>
      <c r="P27" s="65"/>
      <c r="Q27" s="65"/>
      <c r="R27" s="65"/>
      <c r="S27" s="65"/>
      <c r="T27" s="65"/>
      <c r="U27" s="65"/>
      <c r="V27" s="65"/>
      <c r="W27" s="65"/>
      <c r="X27" s="65"/>
    </row>
    <row r="28" spans="1:26" x14ac:dyDescent="0.25">
      <c r="A28" s="9" t="s">
        <v>31</v>
      </c>
      <c r="B28" s="9"/>
      <c r="C28" s="9" t="s">
        <v>32</v>
      </c>
      <c r="D28" s="9"/>
      <c r="E28" s="9" t="s">
        <v>33</v>
      </c>
      <c r="F28" s="9"/>
      <c r="G28" s="9"/>
      <c r="H28" s="7"/>
      <c r="I28" s="7"/>
      <c r="J28" s="7"/>
      <c r="K28" s="7"/>
      <c r="L28" s="7"/>
      <c r="M28" s="7"/>
      <c r="N28" s="10"/>
      <c r="O28" s="10"/>
      <c r="P28" s="10"/>
      <c r="Q28" s="67"/>
      <c r="R28" s="67"/>
      <c r="S28" s="67"/>
      <c r="T28" s="67"/>
      <c r="U28" s="67"/>
      <c r="V28" s="67"/>
      <c r="W28" s="11"/>
      <c r="X28" s="11"/>
      <c r="Y28" s="26"/>
    </row>
    <row r="29" spans="1:26" x14ac:dyDescent="0.25">
      <c r="A29" s="9" t="s">
        <v>34</v>
      </c>
      <c r="B29" s="9"/>
      <c r="C29" s="9" t="s">
        <v>35</v>
      </c>
      <c r="D29" s="9"/>
      <c r="E29" s="9" t="s">
        <v>36</v>
      </c>
      <c r="F29" s="9"/>
      <c r="G29" s="9"/>
      <c r="H29" s="7"/>
      <c r="I29" s="7"/>
      <c r="J29" s="7"/>
      <c r="K29" s="7"/>
      <c r="L29" s="7"/>
      <c r="M29" s="7"/>
      <c r="N29" s="10"/>
      <c r="O29" s="10"/>
      <c r="P29" s="10"/>
      <c r="Q29" s="11"/>
      <c r="R29" s="11"/>
      <c r="S29" s="11"/>
      <c r="T29" s="11"/>
      <c r="U29" s="11"/>
      <c r="V29" s="11"/>
      <c r="W29" s="11"/>
      <c r="X29" s="11"/>
    </row>
    <row r="30" spans="1:26" x14ac:dyDescent="0.25">
      <c r="A30" s="9" t="s">
        <v>37</v>
      </c>
      <c r="B30" s="9"/>
      <c r="C30" s="9" t="s">
        <v>38</v>
      </c>
      <c r="D30" s="9"/>
      <c r="E30" s="9"/>
      <c r="F30" s="9"/>
      <c r="G30" s="9"/>
      <c r="H30" s="7"/>
      <c r="I30" s="7"/>
      <c r="J30" s="7"/>
      <c r="K30" s="7"/>
      <c r="L30" s="7"/>
      <c r="M30" s="7"/>
      <c r="N30" s="10"/>
      <c r="O30" s="10"/>
      <c r="P30" s="10"/>
      <c r="Q30" s="11"/>
      <c r="R30" s="11"/>
      <c r="S30" s="11"/>
      <c r="T30" s="11"/>
      <c r="U30" s="11"/>
      <c r="V30" s="11"/>
      <c r="W30" s="11"/>
      <c r="X30" s="11"/>
    </row>
    <row r="31" spans="1:26" x14ac:dyDescent="0.25">
      <c r="A31" s="9" t="s">
        <v>39</v>
      </c>
      <c r="B31" s="9"/>
      <c r="C31" s="9" t="s">
        <v>40</v>
      </c>
      <c r="D31" s="9"/>
      <c r="E31" s="9"/>
      <c r="F31" s="9"/>
      <c r="G31" s="9"/>
      <c r="H31" s="7"/>
      <c r="I31" s="7"/>
      <c r="J31" s="7"/>
      <c r="K31" s="7"/>
      <c r="L31" s="7"/>
      <c r="M31" s="7"/>
      <c r="N31" s="10"/>
      <c r="O31" s="10"/>
      <c r="P31" s="10"/>
      <c r="Q31" s="11"/>
      <c r="R31" s="11"/>
      <c r="S31" s="11"/>
      <c r="T31" s="11"/>
      <c r="U31" s="11"/>
      <c r="V31" s="11"/>
      <c r="W31" s="11"/>
      <c r="X31" s="11"/>
    </row>
    <row r="32" spans="1:26" x14ac:dyDescent="0.25">
      <c r="A32" s="9" t="s">
        <v>41</v>
      </c>
      <c r="B32" s="9"/>
      <c r="C32" s="9" t="s">
        <v>42</v>
      </c>
      <c r="D32" s="9"/>
      <c r="E32" s="9"/>
      <c r="F32" s="9"/>
      <c r="G32" s="9"/>
      <c r="H32" s="7"/>
      <c r="I32" s="7"/>
      <c r="J32" s="7"/>
      <c r="K32" s="7"/>
      <c r="L32" s="7"/>
      <c r="M32" s="7"/>
      <c r="N32" s="66" t="s">
        <v>50</v>
      </c>
      <c r="O32" s="66"/>
      <c r="P32" s="66"/>
      <c r="Q32" s="66"/>
      <c r="R32" s="66"/>
      <c r="S32" s="66"/>
      <c r="T32" s="66"/>
      <c r="U32" s="66"/>
      <c r="V32" s="66"/>
      <c r="W32" s="66"/>
      <c r="X32" s="66"/>
    </row>
    <row r="33" spans="1:24" x14ac:dyDescent="0.25">
      <c r="A33" s="9" t="s">
        <v>43</v>
      </c>
      <c r="B33" s="9"/>
      <c r="C33" s="9" t="s">
        <v>44</v>
      </c>
      <c r="D33" s="9"/>
      <c r="E33" s="9"/>
      <c r="F33" s="9"/>
      <c r="G33" s="9"/>
      <c r="H33" s="7"/>
      <c r="I33" s="7"/>
      <c r="J33" s="7"/>
      <c r="K33" s="7"/>
      <c r="L33" s="7"/>
      <c r="M33" s="7"/>
      <c r="N33" s="65" t="s">
        <v>51</v>
      </c>
      <c r="O33" s="65"/>
      <c r="P33" s="65"/>
      <c r="Q33" s="65"/>
      <c r="R33" s="65"/>
      <c r="S33" s="65"/>
      <c r="T33" s="65"/>
      <c r="U33" s="65"/>
      <c r="V33" s="65"/>
      <c r="W33" s="65"/>
      <c r="X33" s="65"/>
    </row>
    <row r="34" spans="1:24" x14ac:dyDescent="0.25">
      <c r="A34" s="9"/>
      <c r="B34" s="9"/>
      <c r="C34" s="12"/>
      <c r="D34" s="9"/>
      <c r="E34" s="9"/>
      <c r="F34" s="9"/>
      <c r="G34" s="9"/>
      <c r="H34" s="7"/>
      <c r="I34" s="7"/>
      <c r="J34" s="7"/>
      <c r="K34" s="7"/>
      <c r="L34" s="7"/>
      <c r="M34" s="7"/>
      <c r="N34" s="7"/>
      <c r="O34" s="7"/>
      <c r="P34" s="7"/>
      <c r="Q34" s="8"/>
      <c r="R34" s="8"/>
      <c r="S34" s="8"/>
      <c r="T34" s="8"/>
      <c r="U34" s="8"/>
      <c r="V34" s="8"/>
      <c r="W34" s="8"/>
      <c r="X34" s="8"/>
    </row>
  </sheetData>
  <mergeCells count="38">
    <mergeCell ref="N27:X27"/>
    <mergeCell ref="N32:X32"/>
    <mergeCell ref="N33:X33"/>
    <mergeCell ref="U9:U10"/>
    <mergeCell ref="V9:V10"/>
    <mergeCell ref="W9:W10"/>
    <mergeCell ref="X9:X10"/>
    <mergeCell ref="O9:O10"/>
    <mergeCell ref="P9:P10"/>
    <mergeCell ref="Q9:Q10"/>
    <mergeCell ref="R9:R10"/>
    <mergeCell ref="S9:S10"/>
    <mergeCell ref="T9:T10"/>
    <mergeCell ref="Q28:V28"/>
    <mergeCell ref="J9:J10"/>
    <mergeCell ref="L9:L10"/>
    <mergeCell ref="M9:M10"/>
    <mergeCell ref="N9:N10"/>
    <mergeCell ref="A23:A24"/>
    <mergeCell ref="B24:D24"/>
    <mergeCell ref="E24:J24"/>
    <mergeCell ref="L24:X24"/>
    <mergeCell ref="A1:Y1"/>
    <mergeCell ref="A2:Y2"/>
    <mergeCell ref="A3:Y3"/>
    <mergeCell ref="A7:A10"/>
    <mergeCell ref="B7:D7"/>
    <mergeCell ref="E7:X7"/>
    <mergeCell ref="Y7:Y10"/>
    <mergeCell ref="B8:B10"/>
    <mergeCell ref="E8:J8"/>
    <mergeCell ref="K8:K10"/>
    <mergeCell ref="L8:X8"/>
    <mergeCell ref="E9:E10"/>
    <mergeCell ref="F9:F10"/>
    <mergeCell ref="G9:G10"/>
    <mergeCell ref="H9:H10"/>
    <mergeCell ref="I9:I10"/>
  </mergeCells>
  <pageMargins left="0.7" right="0.7" top="0.75" bottom="0.75" header="0.3" footer="0.3"/>
  <pageSetup paperSize="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Bpk Wahyudi</dc:creator>
  <cp:lastModifiedBy>Bpk Wahyudi</cp:lastModifiedBy>
  <cp:lastPrinted>2022-02-08T01:57:28Z</cp:lastPrinted>
  <dcterms:created xsi:type="dcterms:W3CDTF">2020-01-06T04:01:20Z</dcterms:created>
  <dcterms:modified xsi:type="dcterms:W3CDTF">2022-06-04T07:41:49Z</dcterms:modified>
</cp:coreProperties>
</file>