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3050" yWindow="390" windowWidth="15225" windowHeight="12315"/>
  </bookViews>
  <sheets>
    <sheet name="BLANGKO" sheetId="16" r:id="rId1"/>
    <sheet name="REKAP" sheetId="17" r:id="rId2"/>
    <sheet name="JANUARI" sheetId="18" r:id="rId3"/>
    <sheet name="FEB" sheetId="19" r:id="rId4"/>
  </sheets>
  <calcPr calcId="144525"/>
</workbook>
</file>

<file path=xl/calcChain.xml><?xml version="1.0" encoding="utf-8"?>
<calcChain xmlns="http://schemas.openxmlformats.org/spreadsheetml/2006/main">
  <c r="N24" i="17" l="1"/>
  <c r="L24" i="17"/>
  <c r="K24" i="17"/>
  <c r="N23" i="17"/>
  <c r="L23" i="17"/>
  <c r="K23" i="17"/>
  <c r="L22" i="17"/>
  <c r="K22" i="17"/>
  <c r="N21" i="17"/>
  <c r="L21" i="17"/>
  <c r="N20" i="17"/>
  <c r="N19" i="17"/>
  <c r="M19" i="17"/>
  <c r="L19" i="17"/>
  <c r="K19" i="17"/>
  <c r="N18" i="17"/>
  <c r="K18" i="17"/>
  <c r="N17" i="17"/>
  <c r="M17" i="17"/>
  <c r="L17" i="17"/>
  <c r="K17" i="17"/>
  <c r="N16" i="17"/>
  <c r="L16" i="17"/>
  <c r="K16" i="17"/>
  <c r="N15" i="17"/>
  <c r="M15" i="17"/>
  <c r="L15" i="17"/>
  <c r="K15" i="17"/>
  <c r="N14" i="17"/>
  <c r="L14" i="17"/>
  <c r="K14" i="17"/>
  <c r="N13" i="17"/>
  <c r="L13" i="17"/>
  <c r="K13" i="17"/>
  <c r="M26" i="19" l="1"/>
  <c r="L26" i="19"/>
  <c r="K26" i="19"/>
  <c r="J26" i="19"/>
  <c r="I26" i="19"/>
  <c r="H26" i="19"/>
  <c r="G26" i="19"/>
  <c r="F26" i="19"/>
  <c r="E26" i="19"/>
  <c r="N26" i="18"/>
  <c r="M26" i="18"/>
  <c r="L26" i="18"/>
  <c r="K26" i="18"/>
  <c r="J26" i="18"/>
  <c r="I26" i="18"/>
  <c r="N28" i="18" s="1"/>
  <c r="H26" i="18"/>
  <c r="G26" i="18"/>
  <c r="L28" i="18" s="1"/>
  <c r="F26" i="18"/>
  <c r="E26" i="18"/>
  <c r="M28" i="19" l="1"/>
  <c r="L28" i="19"/>
  <c r="K28" i="19"/>
  <c r="J28" i="19"/>
  <c r="J28" i="18"/>
  <c r="M28" i="18"/>
  <c r="K28" i="18"/>
  <c r="N26" i="17"/>
  <c r="N28" i="17" s="1"/>
  <c r="M26" i="17"/>
  <c r="L26" i="17"/>
  <c r="K26" i="17"/>
  <c r="J26" i="17"/>
  <c r="J28" i="17" s="1"/>
  <c r="I26" i="17"/>
  <c r="H26" i="17"/>
  <c r="G26" i="17"/>
  <c r="F26" i="17"/>
  <c r="E26" i="17"/>
  <c r="M28" i="17" l="1"/>
  <c r="K28" i="17"/>
  <c r="L28" i="17"/>
</calcChain>
</file>

<file path=xl/sharedStrings.xml><?xml version="1.0" encoding="utf-8"?>
<sst xmlns="http://schemas.openxmlformats.org/spreadsheetml/2006/main" count="325" uniqueCount="50">
  <si>
    <t>:</t>
  </si>
  <si>
    <t>No.</t>
  </si>
  <si>
    <t>Kecamatan</t>
  </si>
  <si>
    <t>Urea</t>
  </si>
  <si>
    <t>SP-36</t>
  </si>
  <si>
    <t>ZA</t>
  </si>
  <si>
    <t>NPK</t>
  </si>
  <si>
    <t>Organik</t>
  </si>
  <si>
    <t>Kelay</t>
  </si>
  <si>
    <t xml:space="preserve">Talisayan </t>
  </si>
  <si>
    <t>Tabalar</t>
  </si>
  <si>
    <t>Biduk-biduk</t>
  </si>
  <si>
    <t>Pulau Derawan</t>
  </si>
  <si>
    <t>Pulau Maratua</t>
  </si>
  <si>
    <t>Sambaliung</t>
  </si>
  <si>
    <t>Tanjung Redeb</t>
  </si>
  <si>
    <t>Gunung Tabur</t>
  </si>
  <si>
    <t>Segah</t>
  </si>
  <si>
    <t>Teluk Bayur</t>
  </si>
  <si>
    <t>Batu Putih</t>
  </si>
  <si>
    <t>Biatan</t>
  </si>
  <si>
    <t>Jumlah</t>
  </si>
  <si>
    <t>KEPALA DINAS,</t>
  </si>
  <si>
    <t>Tahun Anggaran</t>
  </si>
  <si>
    <t>Propinsi</t>
  </si>
  <si>
    <t>Kabupaten</t>
  </si>
  <si>
    <t>Periode</t>
  </si>
  <si>
    <t>Kalimantan  Timur</t>
  </si>
  <si>
    <t>Berau</t>
  </si>
  <si>
    <t>Alokasi Pupuk (ton)</t>
  </si>
  <si>
    <t>Realisasi Pupuk (ton)</t>
  </si>
  <si>
    <t>Januari</t>
  </si>
  <si>
    <t>2019</t>
  </si>
  <si>
    <t>drh. Mustakim Suharjana</t>
  </si>
  <si>
    <t>NIP. 19670327 199403 1 005</t>
  </si>
  <si>
    <t>Pembina Tk. I  (IV/b)</t>
  </si>
  <si>
    <t xml:space="preserve">LAPORAN PERKEMBANGAN PENYALURAN </t>
  </si>
  <si>
    <t>PUPUK BERSUBSIDI TINGKAT KABUPATEN</t>
  </si>
  <si>
    <t>PROSENTASE ( % )</t>
  </si>
  <si>
    <t>Tanjung Redeb, 06 Februari 2020</t>
  </si>
  <si>
    <t>Kepala Dinas Pertanian dan Peternakan</t>
  </si>
  <si>
    <t>Kabupaten Berau,</t>
  </si>
  <si>
    <t>LAPORAN PERKEMBANGAN PENYALURAN</t>
  </si>
  <si>
    <t>2020</t>
  </si>
  <si>
    <t>Februari</t>
  </si>
  <si>
    <t>REALISASI PENYALURAN PUPUK BERSUBSIDI PER JENIS</t>
  </si>
  <si>
    <t xml:space="preserve">PER KECAMATAN </t>
  </si>
  <si>
    <t>0</t>
  </si>
  <si>
    <t>Tanjung Redeb, 04 Maret 2020</t>
  </si>
  <si>
    <t>Januari - Februari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</si>
</sst>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164" formatCode="#,##0;#,##0;&quot;-&quot;;@"/>
    <numFmt numFmtId="165" formatCode="#,##0.0;#,##0.0;&quot;-&quot;;@"/>
    <numFmt numFmtId="166" formatCode="#,##0.00;#,##0.00;&quot;-&quot;;@"/>
    <numFmt numFmtId="167" formatCode="_(* #,##0.00_);_(* \(#,##0.00\);_(* &quot;-&quot;_);_(@_)"/>
  </numFmts>
  <fonts count="16" x14ac:knownFonts="1">
    <font>
      <sz val="10"/>
      <name val="Arial"/>
      <charset val="1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sz val="11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1" fillId="0" borderId="0"/>
    <xf numFmtId="41" fontId="1" fillId="0" borderId="0" applyFont="0" applyFill="0" applyBorder="0" applyAlignment="0" applyProtection="0"/>
  </cellStyleXfs>
  <cellXfs count="138">
    <xf numFmtId="0" fontId="0" fillId="0" borderId="0" xfId="0"/>
    <xf numFmtId="164" fontId="3" fillId="0" borderId="0" xfId="1" applyNumberFormat="1" applyFont="1"/>
    <xf numFmtId="165" fontId="3" fillId="0" borderId="0" xfId="1" applyNumberFormat="1" applyFont="1"/>
    <xf numFmtId="165" fontId="3" fillId="0" borderId="0" xfId="1" quotePrefix="1" applyNumberFormat="1" applyFont="1"/>
    <xf numFmtId="164" fontId="3" fillId="0" borderId="8" xfId="1" applyNumberFormat="1" applyFont="1" applyBorder="1" applyAlignment="1">
      <alignment horizontal="center"/>
    </xf>
    <xf numFmtId="166" fontId="3" fillId="0" borderId="8" xfId="1" applyNumberFormat="1" applyFont="1" applyBorder="1" applyAlignment="1">
      <alignment horizontal="right" indent="1"/>
    </xf>
    <xf numFmtId="166" fontId="3" fillId="0" borderId="9" xfId="1" applyNumberFormat="1" applyFont="1" applyBorder="1" applyAlignment="1">
      <alignment horizontal="right" indent="1"/>
    </xf>
    <xf numFmtId="164" fontId="3" fillId="0" borderId="2" xfId="1" applyNumberFormat="1" applyFont="1" applyBorder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165" fontId="3" fillId="0" borderId="0" xfId="1" applyNumberFormat="1" applyFont="1" applyBorder="1"/>
    <xf numFmtId="166" fontId="3" fillId="0" borderId="8" xfId="1" applyNumberFormat="1" applyFont="1" applyBorder="1" applyAlignment="1">
      <alignment horizontal="right"/>
    </xf>
    <xf numFmtId="166" fontId="3" fillId="0" borderId="9" xfId="1" applyNumberFormat="1" applyFont="1" applyBorder="1" applyAlignment="1">
      <alignment horizontal="right"/>
    </xf>
    <xf numFmtId="165" fontId="6" fillId="0" borderId="0" xfId="0" applyNumberFormat="1" applyFont="1" applyBorder="1" applyAlignment="1"/>
    <xf numFmtId="165" fontId="3" fillId="0" borderId="0" xfId="0" applyNumberFormat="1" applyFont="1" applyAlignment="1">
      <alignment vertical="center"/>
    </xf>
    <xf numFmtId="167" fontId="3" fillId="0" borderId="2" xfId="1" applyNumberFormat="1" applyFont="1" applyBorder="1" applyAlignment="1">
      <alignment horizontal="right"/>
    </xf>
    <xf numFmtId="165" fontId="3" fillId="0" borderId="2" xfId="1" applyNumberFormat="1" applyFont="1" applyBorder="1" applyAlignment="1">
      <alignment horizontal="center" vertical="center"/>
    </xf>
    <xf numFmtId="167" fontId="0" fillId="0" borderId="2" xfId="1" applyNumberFormat="1" applyFont="1" applyBorder="1"/>
    <xf numFmtId="167" fontId="3" fillId="0" borderId="2" xfId="1" applyNumberFormat="1" applyFont="1" applyBorder="1" applyAlignment="1">
      <alignment horizontal="right" vertical="center" indent="1"/>
    </xf>
    <xf numFmtId="167" fontId="3" fillId="0" borderId="2" xfId="1" applyNumberFormat="1" applyFont="1" applyBorder="1" applyAlignment="1">
      <alignment horizontal="right" vertical="center"/>
    </xf>
    <xf numFmtId="164" fontId="3" fillId="0" borderId="2" xfId="1" applyNumberFormat="1" applyFont="1" applyBorder="1" applyAlignment="1">
      <alignment horizontal="center"/>
    </xf>
    <xf numFmtId="167" fontId="2" fillId="0" borderId="2" xfId="1" applyNumberFormat="1" applyFont="1" applyBorder="1"/>
    <xf numFmtId="164" fontId="8" fillId="0" borderId="0" xfId="1" applyNumberFormat="1" applyFont="1" applyFill="1" applyBorder="1" applyAlignment="1">
      <alignment vertical="center"/>
    </xf>
    <xf numFmtId="165" fontId="2" fillId="0" borderId="0" xfId="1" applyNumberFormat="1" applyFont="1"/>
    <xf numFmtId="165" fontId="2" fillId="5" borderId="2" xfId="1" applyNumberFormat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4" fontId="2" fillId="0" borderId="8" xfId="1" applyNumberFormat="1" applyFont="1" applyBorder="1" applyAlignment="1">
      <alignment horizontal="center"/>
    </xf>
    <xf numFmtId="166" fontId="2" fillId="0" borderId="8" xfId="1" applyNumberFormat="1" applyFont="1" applyBorder="1" applyAlignment="1">
      <alignment horizontal="right" indent="1"/>
    </xf>
    <xf numFmtId="166" fontId="2" fillId="0" borderId="9" xfId="1" applyNumberFormat="1" applyFont="1" applyBorder="1" applyAlignment="1">
      <alignment horizontal="right" indent="1"/>
    </xf>
    <xf numFmtId="166" fontId="2" fillId="0" borderId="8" xfId="1" applyNumberFormat="1" applyFont="1" applyBorder="1" applyAlignment="1">
      <alignment horizontal="right"/>
    </xf>
    <xf numFmtId="166" fontId="2" fillId="0" borderId="9" xfId="1" applyNumberFormat="1" applyFont="1" applyBorder="1" applyAlignment="1">
      <alignment horizontal="right"/>
    </xf>
    <xf numFmtId="164" fontId="2" fillId="0" borderId="2" xfId="1" applyNumberFormat="1" applyFont="1" applyBorder="1" applyAlignment="1">
      <alignment horizontal="center"/>
    </xf>
    <xf numFmtId="167" fontId="2" fillId="0" borderId="2" xfId="1" applyNumberFormat="1" applyFont="1" applyBorder="1" applyAlignment="1">
      <alignment horizontal="right"/>
    </xf>
    <xf numFmtId="165" fontId="4" fillId="0" borderId="0" xfId="0" applyNumberFormat="1" applyFont="1" applyBorder="1" applyAlignment="1"/>
    <xf numFmtId="165" fontId="4" fillId="0" borderId="10" xfId="0" applyNumberFormat="1" applyFont="1" applyBorder="1"/>
    <xf numFmtId="165" fontId="4" fillId="0" borderId="11" xfId="0" applyNumberFormat="1" applyFont="1" applyBorder="1"/>
    <xf numFmtId="165" fontId="4" fillId="0" borderId="12" xfId="0" applyNumberFormat="1" applyFont="1" applyBorder="1"/>
    <xf numFmtId="167" fontId="9" fillId="5" borderId="2" xfId="1" applyNumberFormat="1" applyFont="1" applyFill="1" applyBorder="1" applyAlignment="1">
      <alignment horizontal="right" vertical="center" indent="1"/>
    </xf>
    <xf numFmtId="167" fontId="9" fillId="2" borderId="2" xfId="1" applyNumberFormat="1" applyFont="1" applyFill="1" applyBorder="1" applyAlignment="1">
      <alignment horizontal="right" vertical="center" indent="1"/>
    </xf>
    <xf numFmtId="165" fontId="2" fillId="0" borderId="0" xfId="1" applyNumberFormat="1" applyFont="1" applyAlignment="1">
      <alignment vertical="center"/>
    </xf>
    <xf numFmtId="164" fontId="2" fillId="0" borderId="0" xfId="1" applyNumberFormat="1" applyFont="1"/>
    <xf numFmtId="165" fontId="2" fillId="0" borderId="0" xfId="1" applyNumberFormat="1" applyFont="1" applyBorder="1"/>
    <xf numFmtId="165" fontId="2" fillId="4" borderId="2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vertical="center"/>
    </xf>
    <xf numFmtId="165" fontId="2" fillId="0" borderId="0" xfId="1" applyNumberFormat="1" applyFont="1" applyFill="1"/>
    <xf numFmtId="165" fontId="11" fillId="0" borderId="0" xfId="1" applyNumberFormat="1" applyFont="1"/>
    <xf numFmtId="165" fontId="11" fillId="5" borderId="2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4" fontId="11" fillId="0" borderId="8" xfId="1" applyNumberFormat="1" applyFont="1" applyBorder="1" applyAlignment="1">
      <alignment horizontal="center"/>
    </xf>
    <xf numFmtId="166" fontId="11" fillId="0" borderId="8" xfId="1" applyNumberFormat="1" applyFont="1" applyBorder="1" applyAlignment="1">
      <alignment horizontal="right" indent="1"/>
    </xf>
    <xf numFmtId="166" fontId="11" fillId="0" borderId="9" xfId="1" applyNumberFormat="1" applyFont="1" applyBorder="1" applyAlignment="1">
      <alignment horizontal="right" indent="1"/>
    </xf>
    <xf numFmtId="166" fontId="11" fillId="0" borderId="8" xfId="1" applyNumberFormat="1" applyFont="1" applyBorder="1" applyAlignment="1">
      <alignment horizontal="right"/>
    </xf>
    <xf numFmtId="166" fontId="11" fillId="0" borderId="9" xfId="1" applyNumberFormat="1" applyFont="1" applyBorder="1" applyAlignment="1">
      <alignment horizontal="right"/>
    </xf>
    <xf numFmtId="164" fontId="11" fillId="0" borderId="2" xfId="1" applyNumberFormat="1" applyFont="1" applyBorder="1" applyAlignment="1">
      <alignment horizontal="center"/>
    </xf>
    <xf numFmtId="167" fontId="11" fillId="0" borderId="2" xfId="1" applyNumberFormat="1" applyFont="1" applyBorder="1"/>
    <xf numFmtId="167" fontId="11" fillId="0" borderId="2" xfId="1" quotePrefix="1" applyNumberFormat="1" applyFont="1" applyBorder="1" applyAlignment="1">
      <alignment horizontal="right"/>
    </xf>
    <xf numFmtId="165" fontId="12" fillId="0" borderId="0" xfId="0" applyNumberFormat="1" applyFont="1" applyBorder="1" applyAlignment="1"/>
    <xf numFmtId="167" fontId="11" fillId="0" borderId="2" xfId="1" applyNumberFormat="1" applyFont="1" applyBorder="1" applyAlignment="1">
      <alignment horizontal="right"/>
    </xf>
    <xf numFmtId="165" fontId="12" fillId="0" borderId="10" xfId="0" applyNumberFormat="1" applyFont="1" applyBorder="1"/>
    <xf numFmtId="165" fontId="12" fillId="0" borderId="11" xfId="0" applyNumberFormat="1" applyFont="1" applyBorder="1"/>
    <xf numFmtId="165" fontId="12" fillId="0" borderId="12" xfId="0" applyNumberFormat="1" applyFont="1" applyBorder="1"/>
    <xf numFmtId="167" fontId="13" fillId="5" borderId="2" xfId="1" applyNumberFormat="1" applyFont="1" applyFill="1" applyBorder="1" applyAlignment="1">
      <alignment horizontal="right" vertical="center" indent="1"/>
    </xf>
    <xf numFmtId="167" fontId="13" fillId="2" borderId="2" xfId="1" applyNumberFormat="1" applyFont="1" applyFill="1" applyBorder="1" applyAlignment="1">
      <alignment horizontal="right" vertical="center" indent="1"/>
    </xf>
    <xf numFmtId="165" fontId="11" fillId="0" borderId="0" xfId="1" applyNumberFormat="1" applyFont="1" applyAlignment="1">
      <alignment vertical="center"/>
    </xf>
    <xf numFmtId="164" fontId="11" fillId="0" borderId="0" xfId="1" applyNumberFormat="1" applyFont="1"/>
    <xf numFmtId="165" fontId="11" fillId="0" borderId="0" xfId="1" applyNumberFormat="1" applyFont="1" applyBorder="1"/>
    <xf numFmtId="165" fontId="11" fillId="4" borderId="2" xfId="1" applyNumberFormat="1" applyFont="1" applyFill="1" applyBorder="1" applyAlignment="1">
      <alignment vertical="center"/>
    </xf>
    <xf numFmtId="165" fontId="11" fillId="0" borderId="0" xfId="1" quotePrefix="1" applyNumberFormat="1" applyFont="1"/>
    <xf numFmtId="164" fontId="11" fillId="0" borderId="0" xfId="1" applyNumberFormat="1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165" fontId="14" fillId="0" borderId="0" xfId="0" applyNumberFormat="1" applyFont="1" applyAlignment="1">
      <alignment vertical="center"/>
    </xf>
    <xf numFmtId="164" fontId="15" fillId="0" borderId="0" xfId="1" applyNumberFormat="1" applyFont="1" applyFill="1" applyBorder="1" applyAlignment="1">
      <alignment horizontal="right" vertical="center"/>
    </xf>
    <xf numFmtId="165" fontId="15" fillId="0" borderId="0" xfId="1" applyNumberFormat="1" applyFont="1" applyFill="1" applyBorder="1" applyAlignment="1">
      <alignment vertical="center"/>
    </xf>
    <xf numFmtId="165" fontId="11" fillId="0" borderId="0" xfId="1" applyNumberFormat="1" applyFont="1" applyFill="1"/>
    <xf numFmtId="167" fontId="11" fillId="2" borderId="2" xfId="1" quotePrefix="1" applyNumberFormat="1" applyFont="1" applyFill="1" applyBorder="1" applyAlignment="1">
      <alignment horizontal="right"/>
    </xf>
    <xf numFmtId="167" fontId="11" fillId="6" borderId="2" xfId="1" quotePrefix="1" applyNumberFormat="1" applyFont="1" applyFill="1" applyBorder="1" applyAlignment="1">
      <alignment horizontal="right"/>
    </xf>
    <xf numFmtId="165" fontId="3" fillId="0" borderId="0" xfId="0" applyNumberFormat="1" applyFont="1" applyAlignment="1">
      <alignment horizontal="center" vertical="center"/>
    </xf>
    <xf numFmtId="164" fontId="7" fillId="0" borderId="0" xfId="1" applyNumberFormat="1" applyFont="1" applyAlignment="1">
      <alignment horizontal="center"/>
    </xf>
    <xf numFmtId="165" fontId="6" fillId="0" borderId="2" xfId="0" applyNumberFormat="1" applyFont="1" applyBorder="1"/>
    <xf numFmtId="165" fontId="3" fillId="0" borderId="10" xfId="1" applyNumberFormat="1" applyFont="1" applyBorder="1" applyAlignment="1">
      <alignment horizontal="right" vertical="center"/>
    </xf>
    <xf numFmtId="165" fontId="3" fillId="0" borderId="11" xfId="1" applyNumberFormat="1" applyFont="1" applyBorder="1" applyAlignment="1">
      <alignment horizontal="right" vertical="center"/>
    </xf>
    <xf numFmtId="165" fontId="3" fillId="0" borderId="12" xfId="1" applyNumberFormat="1" applyFont="1" applyBorder="1" applyAlignment="1">
      <alignment horizontal="right" vertical="center"/>
    </xf>
    <xf numFmtId="165" fontId="3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1" xfId="1" applyNumberFormat="1" applyFont="1" applyBorder="1" applyAlignment="1">
      <alignment horizontal="right"/>
    </xf>
    <xf numFmtId="164" fontId="3" fillId="0" borderId="2" xfId="1" applyNumberFormat="1" applyFont="1" applyBorder="1" applyAlignment="1">
      <alignment horizontal="center" vertical="center" wrapText="1"/>
    </xf>
    <xf numFmtId="165" fontId="3" fillId="0" borderId="3" xfId="1" applyNumberFormat="1" applyFont="1" applyBorder="1" applyAlignment="1">
      <alignment horizontal="center" vertical="center" wrapText="1"/>
    </xf>
    <xf numFmtId="165" fontId="3" fillId="0" borderId="4" xfId="1" applyNumberFormat="1" applyFont="1" applyBorder="1" applyAlignment="1">
      <alignment horizontal="center" vertical="center" wrapText="1"/>
    </xf>
    <xf numFmtId="165" fontId="3" fillId="0" borderId="5" xfId="1" applyNumberFormat="1" applyFont="1" applyBorder="1" applyAlignment="1">
      <alignment horizontal="center" vertical="center" wrapText="1"/>
    </xf>
    <xf numFmtId="165" fontId="3" fillId="0" borderId="6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/>
    </xf>
    <xf numFmtId="165" fontId="4" fillId="0" borderId="2" xfId="0" applyNumberFormat="1" applyFont="1" applyBorder="1"/>
    <xf numFmtId="164" fontId="2" fillId="3" borderId="2" xfId="1" applyNumberFormat="1" applyFont="1" applyFill="1" applyBorder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165" fontId="2" fillId="3" borderId="4" xfId="1" applyNumberFormat="1" applyFont="1" applyFill="1" applyBorder="1" applyAlignment="1">
      <alignment horizontal="center" vertical="center" wrapText="1"/>
    </xf>
    <xf numFmtId="165" fontId="2" fillId="3" borderId="5" xfId="1" applyNumberFormat="1" applyFont="1" applyFill="1" applyBorder="1" applyAlignment="1">
      <alignment horizontal="center" vertical="center" wrapText="1"/>
    </xf>
    <xf numFmtId="165" fontId="2" fillId="3" borderId="6" xfId="1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165" fontId="2" fillId="3" borderId="7" xfId="1" applyNumberFormat="1" applyFont="1" applyFill="1" applyBorder="1" applyAlignment="1">
      <alignment horizontal="center" vertical="center" wrapText="1"/>
    </xf>
    <xf numFmtId="165" fontId="2" fillId="5" borderId="2" xfId="1" applyNumberFormat="1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horizontal="center" vertical="center"/>
    </xf>
    <xf numFmtId="165" fontId="2" fillId="0" borderId="3" xfId="1" applyNumberFormat="1" applyFont="1" applyBorder="1"/>
    <xf numFmtId="165" fontId="2" fillId="0" borderId="4" xfId="1" applyNumberFormat="1" applyFont="1" applyBorder="1"/>
    <xf numFmtId="165" fontId="2" fillId="0" borderId="5" xfId="1" applyNumberFormat="1" applyFont="1" applyBorder="1"/>
    <xf numFmtId="165" fontId="11" fillId="0" borderId="0" xfId="0" applyNumberFormat="1" applyFont="1" applyAlignment="1">
      <alignment horizontal="center" vertical="center"/>
    </xf>
    <xf numFmtId="164" fontId="2" fillId="4" borderId="10" xfId="1" applyNumberFormat="1" applyFont="1" applyFill="1" applyBorder="1" applyAlignment="1">
      <alignment horizontal="right" vertical="center"/>
    </xf>
    <xf numFmtId="164" fontId="2" fillId="4" borderId="11" xfId="1" applyNumberFormat="1" applyFont="1" applyFill="1" applyBorder="1" applyAlignment="1">
      <alignment horizontal="right" vertical="center"/>
    </xf>
    <xf numFmtId="164" fontId="2" fillId="4" borderId="12" xfId="1" applyNumberFormat="1" applyFont="1" applyFill="1" applyBorder="1" applyAlignment="1">
      <alignment horizontal="right" vertical="center"/>
    </xf>
    <xf numFmtId="165" fontId="9" fillId="3" borderId="10" xfId="1" applyNumberFormat="1" applyFont="1" applyFill="1" applyBorder="1" applyAlignment="1">
      <alignment horizontal="center" vertical="center"/>
    </xf>
    <xf numFmtId="165" fontId="9" fillId="3" borderId="11" xfId="1" applyNumberFormat="1" applyFont="1" applyFill="1" applyBorder="1" applyAlignment="1">
      <alignment horizontal="center" vertical="center"/>
    </xf>
    <xf numFmtId="165" fontId="9" fillId="3" borderId="12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165" fontId="11" fillId="0" borderId="1" xfId="1" applyNumberFormat="1" applyFont="1" applyBorder="1" applyAlignment="1">
      <alignment horizontal="right"/>
    </xf>
    <xf numFmtId="164" fontId="11" fillId="3" borderId="2" xfId="1" applyNumberFormat="1" applyFont="1" applyFill="1" applyBorder="1" applyAlignment="1">
      <alignment horizontal="center" vertical="center" wrapText="1"/>
    </xf>
    <xf numFmtId="165" fontId="11" fillId="3" borderId="3" xfId="1" applyNumberFormat="1" applyFont="1" applyFill="1" applyBorder="1" applyAlignment="1">
      <alignment horizontal="center" vertical="center" wrapText="1"/>
    </xf>
    <xf numFmtId="165" fontId="11" fillId="3" borderId="4" xfId="1" applyNumberFormat="1" applyFont="1" applyFill="1" applyBorder="1" applyAlignment="1">
      <alignment horizontal="center" vertical="center" wrapText="1"/>
    </xf>
    <xf numFmtId="165" fontId="11" fillId="3" borderId="5" xfId="1" applyNumberFormat="1" applyFont="1" applyFill="1" applyBorder="1" applyAlignment="1">
      <alignment horizontal="center" vertical="center" wrapText="1"/>
    </xf>
    <xf numFmtId="165" fontId="11" fillId="3" borderId="6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horizontal="center" vertical="center" wrapText="1"/>
    </xf>
    <xf numFmtId="165" fontId="11" fillId="3" borderId="7" xfId="1" applyNumberFormat="1" applyFont="1" applyFill="1" applyBorder="1" applyAlignment="1">
      <alignment horizontal="center" vertical="center" wrapText="1"/>
    </xf>
    <xf numFmtId="165" fontId="11" fillId="5" borderId="2" xfId="1" applyNumberFormat="1" applyFont="1" applyFill="1" applyBorder="1" applyAlignment="1">
      <alignment horizontal="center" vertical="center"/>
    </xf>
    <xf numFmtId="165" fontId="11" fillId="2" borderId="2" xfId="1" applyNumberFormat="1" applyFont="1" applyFill="1" applyBorder="1" applyAlignment="1">
      <alignment horizontal="center" vertical="center"/>
    </xf>
    <xf numFmtId="165" fontId="12" fillId="0" borderId="2" xfId="0" applyNumberFormat="1" applyFont="1" applyBorder="1"/>
    <xf numFmtId="165" fontId="11" fillId="0" borderId="3" xfId="1" applyNumberFormat="1" applyFont="1" applyBorder="1"/>
    <xf numFmtId="165" fontId="11" fillId="0" borderId="4" xfId="1" applyNumberFormat="1" applyFont="1" applyBorder="1"/>
    <xf numFmtId="165" fontId="11" fillId="0" borderId="5" xfId="1" applyNumberFormat="1" applyFont="1" applyBorder="1"/>
    <xf numFmtId="165" fontId="13" fillId="3" borderId="10" xfId="1" applyNumberFormat="1" applyFont="1" applyFill="1" applyBorder="1" applyAlignment="1">
      <alignment horizontal="center" vertical="center"/>
    </xf>
    <xf numFmtId="165" fontId="13" fillId="3" borderId="11" xfId="1" applyNumberFormat="1" applyFont="1" applyFill="1" applyBorder="1" applyAlignment="1">
      <alignment horizontal="center" vertical="center"/>
    </xf>
    <xf numFmtId="165" fontId="13" fillId="3" borderId="12" xfId="1" applyNumberFormat="1" applyFont="1" applyFill="1" applyBorder="1" applyAlignment="1">
      <alignment horizontal="center" vertical="center"/>
    </xf>
    <xf numFmtId="164" fontId="11" fillId="4" borderId="10" xfId="1" applyNumberFormat="1" applyFont="1" applyFill="1" applyBorder="1" applyAlignment="1">
      <alignment horizontal="right" vertical="center"/>
    </xf>
    <xf numFmtId="164" fontId="11" fillId="4" borderId="11" xfId="1" applyNumberFormat="1" applyFont="1" applyFill="1" applyBorder="1" applyAlignment="1">
      <alignment horizontal="right" vertical="center"/>
    </xf>
    <xf numFmtId="164" fontId="11" fillId="4" borderId="12" xfId="1" applyNumberFormat="1" applyFont="1" applyFill="1" applyBorder="1" applyAlignment="1">
      <alignment horizontal="right" vertical="center"/>
    </xf>
    <xf numFmtId="165" fontId="11" fillId="0" borderId="1" xfId="0" applyNumberFormat="1" applyFont="1" applyBorder="1" applyAlignment="1">
      <alignment horizontal="center" vertical="center"/>
    </xf>
    <xf numFmtId="167" fontId="11" fillId="0" borderId="0" xfId="1" quotePrefix="1" applyNumberFormat="1" applyFont="1" applyBorder="1" applyAlignment="1"/>
  </cellXfs>
  <cellStyles count="6">
    <cellStyle name="Comma [0]" xfId="1" builtinId="6"/>
    <cellStyle name="Comma [0] 2" xfId="2"/>
    <cellStyle name="Comma [0] 3" xfId="5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31</xdr:row>
      <xdr:rowOff>12700</xdr:rowOff>
    </xdr:from>
    <xdr:to>
      <xdr:col>12</xdr:col>
      <xdr:colOff>196850</xdr:colOff>
      <xdr:row>31</xdr:row>
      <xdr:rowOff>12700</xdr:rowOff>
    </xdr:to>
    <xdr:cxnSp macro="">
      <xdr:nvCxnSpPr>
        <xdr:cNvPr id="2" name="Straight Connector 1"/>
        <xdr:cNvCxnSpPr/>
      </xdr:nvCxnSpPr>
      <xdr:spPr>
        <a:xfrm>
          <a:off x="5314950" y="6108700"/>
          <a:ext cx="2387600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115891</xdr:colOff>
      <xdr:row>35</xdr:row>
      <xdr:rowOff>9922</xdr:rowOff>
    </xdr:from>
    <xdr:to>
      <xdr:col>11</xdr:col>
      <xdr:colOff>446488</xdr:colOff>
      <xdr:row>35</xdr:row>
      <xdr:rowOff>12700</xdr:rowOff>
    </xdr:to>
    <xdr:cxnSp macro="">
      <xdr:nvCxnSpPr>
        <xdr:cNvPr id="2" name="Straight Connector 1"/>
        <xdr:cNvCxnSpPr/>
      </xdr:nvCxnSpPr>
      <xdr:spPr>
        <a:xfrm flipV="1">
          <a:off x="5185969" y="5873750"/>
          <a:ext cx="1749425" cy="2778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zoomScale="96" zoomScaleNormal="96" workbookViewId="0">
      <selection activeCell="N38" sqref="N38"/>
    </sheetView>
  </sheetViews>
  <sheetFormatPr defaultRowHeight="15" x14ac:dyDescent="0.2"/>
  <cols>
    <col min="1" max="1" width="4" style="1" customWidth="1"/>
    <col min="2" max="2" width="10.140625" style="2" customWidth="1"/>
    <col min="3" max="3" width="5" style="2" customWidth="1"/>
    <col min="4" max="4" width="1.140625" style="2" customWidth="1"/>
    <col min="5" max="5" width="11.140625" style="2" customWidth="1"/>
    <col min="6" max="7" width="10.42578125" style="2" customWidth="1"/>
    <col min="8" max="8" width="11.28515625" style="2" customWidth="1"/>
    <col min="9" max="10" width="10.28515625" style="2" customWidth="1"/>
    <col min="11" max="11" width="9.85546875" style="2" customWidth="1"/>
    <col min="12" max="14" width="10.28515625" style="2" customWidth="1"/>
    <col min="15" max="15" width="1.28515625" style="2" customWidth="1"/>
    <col min="16" max="16384" width="9.140625" style="2"/>
  </cols>
  <sheetData>
    <row r="1" spans="1:15" ht="15.75" x14ac:dyDescent="0.25">
      <c r="A1" s="78" t="s">
        <v>36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ht="15.75" x14ac:dyDescent="0.25">
      <c r="A2" s="78" t="s">
        <v>37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4" spans="1:15" x14ac:dyDescent="0.2">
      <c r="A4" s="1" t="s">
        <v>23</v>
      </c>
      <c r="D4" s="3" t="s">
        <v>0</v>
      </c>
      <c r="E4" s="3" t="s">
        <v>32</v>
      </c>
      <c r="J4" s="3"/>
    </row>
    <row r="5" spans="1:15" x14ac:dyDescent="0.2">
      <c r="A5" s="1" t="s">
        <v>24</v>
      </c>
      <c r="D5" s="3" t="s">
        <v>0</v>
      </c>
      <c r="E5" s="3" t="s">
        <v>27</v>
      </c>
      <c r="J5" s="3"/>
    </row>
    <row r="6" spans="1:15" ht="15" customHeight="1" x14ac:dyDescent="0.2">
      <c r="A6" s="1" t="s">
        <v>25</v>
      </c>
      <c r="D6" s="3" t="s">
        <v>0</v>
      </c>
      <c r="E6" s="2" t="s">
        <v>28</v>
      </c>
    </row>
    <row r="7" spans="1:15" x14ac:dyDescent="0.2">
      <c r="A7" s="1" t="s">
        <v>26</v>
      </c>
      <c r="D7" s="3" t="s">
        <v>0</v>
      </c>
      <c r="E7" s="3"/>
      <c r="J7" s="3"/>
    </row>
    <row r="8" spans="1:15" x14ac:dyDescent="0.2">
      <c r="G8" s="86"/>
      <c r="H8" s="86"/>
      <c r="I8" s="86"/>
      <c r="L8" s="86"/>
      <c r="M8" s="86"/>
      <c r="N8" s="86"/>
    </row>
    <row r="9" spans="1:15" x14ac:dyDescent="0.2">
      <c r="A9" s="87" t="s">
        <v>1</v>
      </c>
      <c r="B9" s="88" t="s">
        <v>2</v>
      </c>
      <c r="C9" s="89"/>
      <c r="D9" s="90"/>
      <c r="E9" s="94" t="s">
        <v>29</v>
      </c>
      <c r="F9" s="94"/>
      <c r="G9" s="94"/>
      <c r="H9" s="94"/>
      <c r="I9" s="94"/>
      <c r="J9" s="94" t="s">
        <v>30</v>
      </c>
      <c r="K9" s="94"/>
      <c r="L9" s="94"/>
      <c r="M9" s="94"/>
      <c r="N9" s="94"/>
    </row>
    <row r="10" spans="1:15" x14ac:dyDescent="0.2">
      <c r="A10" s="87"/>
      <c r="B10" s="91"/>
      <c r="C10" s="92"/>
      <c r="D10" s="93"/>
      <c r="E10" s="15" t="s">
        <v>3</v>
      </c>
      <c r="F10" s="15" t="s">
        <v>4</v>
      </c>
      <c r="G10" s="15" t="s">
        <v>5</v>
      </c>
      <c r="H10" s="15" t="s">
        <v>6</v>
      </c>
      <c r="I10" s="15" t="s">
        <v>7</v>
      </c>
      <c r="J10" s="15" t="s">
        <v>3</v>
      </c>
      <c r="K10" s="15" t="s">
        <v>4</v>
      </c>
      <c r="L10" s="15" t="s">
        <v>5</v>
      </c>
      <c r="M10" s="15" t="s">
        <v>6</v>
      </c>
      <c r="N10" s="15" t="s">
        <v>7</v>
      </c>
    </row>
    <row r="11" spans="1:15" x14ac:dyDescent="0.2">
      <c r="A11" s="4"/>
      <c r="B11" s="83"/>
      <c r="C11" s="84"/>
      <c r="D11" s="85"/>
      <c r="E11" s="5"/>
      <c r="F11" s="6"/>
      <c r="G11" s="5"/>
      <c r="H11" s="6"/>
      <c r="I11" s="6"/>
      <c r="J11" s="10"/>
      <c r="K11" s="11"/>
      <c r="L11" s="10"/>
      <c r="M11" s="11"/>
      <c r="N11" s="11"/>
    </row>
    <row r="12" spans="1:15" x14ac:dyDescent="0.2">
      <c r="A12" s="19">
        <v>1</v>
      </c>
      <c r="B12" s="79" t="s">
        <v>8</v>
      </c>
      <c r="C12" s="79"/>
      <c r="D12" s="79"/>
      <c r="E12" s="16"/>
      <c r="F12" s="16"/>
      <c r="G12" s="16"/>
      <c r="H12" s="16"/>
      <c r="I12" s="16"/>
      <c r="J12" s="14"/>
      <c r="K12" s="14"/>
      <c r="L12" s="14"/>
      <c r="M12" s="14"/>
      <c r="N12" s="14"/>
      <c r="O12" s="12"/>
    </row>
    <row r="13" spans="1:15" x14ac:dyDescent="0.2">
      <c r="A13" s="19">
        <v>2</v>
      </c>
      <c r="B13" s="79" t="s">
        <v>9</v>
      </c>
      <c r="C13" s="79"/>
      <c r="D13" s="79"/>
      <c r="E13" s="16"/>
      <c r="F13" s="16"/>
      <c r="G13" s="16"/>
      <c r="H13" s="16"/>
      <c r="I13" s="16"/>
      <c r="J13" s="14"/>
      <c r="K13" s="14"/>
      <c r="L13" s="14"/>
      <c r="M13" s="14"/>
      <c r="N13" s="14"/>
      <c r="O13" s="12"/>
    </row>
    <row r="14" spans="1:15" x14ac:dyDescent="0.2">
      <c r="A14" s="19">
        <v>3</v>
      </c>
      <c r="B14" s="79" t="s">
        <v>10</v>
      </c>
      <c r="C14" s="79"/>
      <c r="D14" s="79"/>
      <c r="E14" s="16"/>
      <c r="F14" s="16"/>
      <c r="G14" s="16"/>
      <c r="H14" s="16"/>
      <c r="I14" s="16"/>
      <c r="J14" s="14"/>
      <c r="K14" s="14"/>
      <c r="L14" s="14"/>
      <c r="M14" s="14"/>
      <c r="N14" s="14"/>
      <c r="O14" s="12"/>
    </row>
    <row r="15" spans="1:15" x14ac:dyDescent="0.2">
      <c r="A15" s="19">
        <v>4</v>
      </c>
      <c r="B15" s="79" t="s">
        <v>11</v>
      </c>
      <c r="C15" s="79"/>
      <c r="D15" s="79"/>
      <c r="E15" s="16"/>
      <c r="F15" s="16"/>
      <c r="G15" s="16"/>
      <c r="H15" s="16"/>
      <c r="I15" s="16"/>
      <c r="J15" s="14"/>
      <c r="K15" s="14"/>
      <c r="L15" s="14"/>
      <c r="M15" s="14"/>
      <c r="N15" s="14"/>
      <c r="O15" s="12"/>
    </row>
    <row r="16" spans="1:15" x14ac:dyDescent="0.2">
      <c r="A16" s="19">
        <v>5</v>
      </c>
      <c r="B16" s="79" t="s">
        <v>12</v>
      </c>
      <c r="C16" s="79"/>
      <c r="D16" s="79"/>
      <c r="E16" s="16"/>
      <c r="F16" s="16"/>
      <c r="G16" s="16"/>
      <c r="H16" s="16"/>
      <c r="I16" s="16"/>
      <c r="J16" s="14"/>
      <c r="K16" s="14"/>
      <c r="L16" s="14"/>
      <c r="M16" s="14"/>
      <c r="N16" s="14"/>
      <c r="O16" s="12"/>
    </row>
    <row r="17" spans="1:15" x14ac:dyDescent="0.2">
      <c r="A17" s="19">
        <v>6</v>
      </c>
      <c r="B17" s="79" t="s">
        <v>13</v>
      </c>
      <c r="C17" s="79"/>
      <c r="D17" s="79"/>
      <c r="E17" s="16"/>
      <c r="F17" s="16"/>
      <c r="G17" s="16"/>
      <c r="H17" s="16"/>
      <c r="I17" s="16"/>
      <c r="J17" s="14"/>
      <c r="K17" s="14"/>
      <c r="L17" s="14"/>
      <c r="M17" s="14"/>
      <c r="N17" s="14"/>
      <c r="O17" s="12"/>
    </row>
    <row r="18" spans="1:15" x14ac:dyDescent="0.2">
      <c r="A18" s="19">
        <v>7</v>
      </c>
      <c r="B18" s="79" t="s">
        <v>14</v>
      </c>
      <c r="C18" s="79"/>
      <c r="D18" s="79"/>
      <c r="E18" s="16"/>
      <c r="F18" s="16"/>
      <c r="G18" s="16"/>
      <c r="H18" s="16"/>
      <c r="I18" s="16"/>
      <c r="J18" s="14"/>
      <c r="K18" s="14"/>
      <c r="L18" s="14"/>
      <c r="M18" s="14"/>
      <c r="N18" s="14"/>
      <c r="O18" s="12"/>
    </row>
    <row r="19" spans="1:15" x14ac:dyDescent="0.2">
      <c r="A19" s="19">
        <v>8</v>
      </c>
      <c r="B19" s="79" t="s">
        <v>15</v>
      </c>
      <c r="C19" s="79"/>
      <c r="D19" s="79"/>
      <c r="E19" s="16"/>
      <c r="F19" s="16"/>
      <c r="G19" s="16"/>
      <c r="H19" s="16"/>
      <c r="I19" s="16"/>
      <c r="J19" s="14"/>
      <c r="K19" s="14"/>
      <c r="L19" s="14"/>
      <c r="M19" s="14"/>
      <c r="N19" s="14"/>
      <c r="O19" s="12"/>
    </row>
    <row r="20" spans="1:15" x14ac:dyDescent="0.2">
      <c r="A20" s="19">
        <v>9</v>
      </c>
      <c r="B20" s="79" t="s">
        <v>16</v>
      </c>
      <c r="C20" s="79"/>
      <c r="D20" s="79"/>
      <c r="E20" s="16"/>
      <c r="F20" s="16"/>
      <c r="G20" s="16"/>
      <c r="H20" s="16"/>
      <c r="I20" s="16"/>
      <c r="J20" s="14"/>
      <c r="K20" s="14"/>
      <c r="L20" s="14"/>
      <c r="M20" s="14"/>
      <c r="N20" s="14"/>
      <c r="O20" s="12"/>
    </row>
    <row r="21" spans="1:15" x14ac:dyDescent="0.2">
      <c r="A21" s="19">
        <v>10</v>
      </c>
      <c r="B21" s="79" t="s">
        <v>17</v>
      </c>
      <c r="C21" s="79"/>
      <c r="D21" s="79"/>
      <c r="E21" s="16"/>
      <c r="F21" s="16"/>
      <c r="G21" s="16"/>
      <c r="H21" s="16"/>
      <c r="I21" s="16"/>
      <c r="J21" s="14"/>
      <c r="K21" s="14"/>
      <c r="L21" s="14"/>
      <c r="M21" s="14"/>
      <c r="N21" s="14"/>
      <c r="O21" s="12"/>
    </row>
    <row r="22" spans="1:15" x14ac:dyDescent="0.2">
      <c r="A22" s="19">
        <v>11</v>
      </c>
      <c r="B22" s="79" t="s">
        <v>18</v>
      </c>
      <c r="C22" s="79"/>
      <c r="D22" s="79"/>
      <c r="E22" s="16"/>
      <c r="F22" s="16"/>
      <c r="G22" s="16"/>
      <c r="H22" s="16"/>
      <c r="I22" s="16"/>
      <c r="J22" s="14"/>
      <c r="K22" s="14"/>
      <c r="L22" s="14"/>
      <c r="M22" s="14"/>
      <c r="N22" s="14"/>
      <c r="O22" s="12"/>
    </row>
    <row r="23" spans="1:15" x14ac:dyDescent="0.2">
      <c r="A23" s="19">
        <v>12</v>
      </c>
      <c r="B23" s="79" t="s">
        <v>19</v>
      </c>
      <c r="C23" s="79"/>
      <c r="D23" s="79"/>
      <c r="E23" s="16"/>
      <c r="F23" s="16"/>
      <c r="G23" s="16"/>
      <c r="H23" s="16"/>
      <c r="I23" s="16"/>
      <c r="J23" s="14"/>
      <c r="K23" s="14"/>
      <c r="L23" s="14"/>
      <c r="M23" s="14"/>
      <c r="N23" s="14"/>
      <c r="O23" s="12"/>
    </row>
    <row r="24" spans="1:15" x14ac:dyDescent="0.2">
      <c r="A24" s="19">
        <v>13</v>
      </c>
      <c r="B24" s="79" t="s">
        <v>20</v>
      </c>
      <c r="C24" s="79"/>
      <c r="D24" s="79"/>
      <c r="E24" s="16"/>
      <c r="F24" s="16"/>
      <c r="G24" s="16"/>
      <c r="H24" s="16"/>
      <c r="I24" s="16"/>
      <c r="J24" s="14"/>
      <c r="K24" s="14"/>
      <c r="L24" s="14"/>
      <c r="M24" s="14"/>
      <c r="N24" s="14"/>
      <c r="O24" s="12"/>
    </row>
    <row r="25" spans="1:15" s="8" customFormat="1" x14ac:dyDescent="0.2">
      <c r="A25" s="7"/>
      <c r="B25" s="80" t="s">
        <v>21</v>
      </c>
      <c r="C25" s="81"/>
      <c r="D25" s="82"/>
      <c r="E25" s="17"/>
      <c r="F25" s="17"/>
      <c r="G25" s="17"/>
      <c r="H25" s="17"/>
      <c r="I25" s="17"/>
      <c r="J25" s="18"/>
      <c r="K25" s="18"/>
      <c r="L25" s="18"/>
      <c r="M25" s="18"/>
      <c r="N25" s="18"/>
    </row>
    <row r="26" spans="1:15" hidden="1" x14ac:dyDescent="0.2">
      <c r="H26" s="9"/>
      <c r="I26" s="9"/>
      <c r="M26" s="9"/>
      <c r="N26" s="9"/>
    </row>
    <row r="28" spans="1:15" x14ac:dyDescent="0.2">
      <c r="H28" s="77" t="s">
        <v>22</v>
      </c>
      <c r="I28" s="77"/>
      <c r="J28" s="77"/>
      <c r="K28" s="77"/>
      <c r="L28" s="77"/>
      <c r="M28" s="77"/>
      <c r="N28" s="77"/>
    </row>
    <row r="29" spans="1:15" x14ac:dyDescent="0.2">
      <c r="H29" s="13"/>
      <c r="I29" s="13"/>
      <c r="J29" s="13"/>
      <c r="K29" s="13"/>
      <c r="L29" s="13"/>
      <c r="M29" s="13"/>
      <c r="N29" s="13"/>
    </row>
    <row r="30" spans="1:15" x14ac:dyDescent="0.2">
      <c r="H30" s="13"/>
      <c r="I30" s="13"/>
      <c r="J30" s="13"/>
      <c r="K30" s="13"/>
      <c r="L30" s="13"/>
      <c r="M30" s="13"/>
      <c r="N30" s="13"/>
    </row>
    <row r="31" spans="1:15" x14ac:dyDescent="0.2">
      <c r="H31" s="77" t="s">
        <v>33</v>
      </c>
      <c r="I31" s="77"/>
      <c r="J31" s="77"/>
      <c r="K31" s="77"/>
      <c r="L31" s="77"/>
      <c r="M31" s="77"/>
      <c r="N31" s="77"/>
    </row>
    <row r="32" spans="1:15" x14ac:dyDescent="0.2">
      <c r="H32" s="77" t="s">
        <v>35</v>
      </c>
      <c r="I32" s="77"/>
      <c r="J32" s="77"/>
      <c r="K32" s="77"/>
      <c r="L32" s="77"/>
      <c r="M32" s="77"/>
      <c r="N32" s="77"/>
    </row>
    <row r="33" spans="8:14" x14ac:dyDescent="0.2">
      <c r="H33" s="77" t="s">
        <v>34</v>
      </c>
      <c r="I33" s="77"/>
      <c r="J33" s="77"/>
      <c r="K33" s="77"/>
      <c r="L33" s="77"/>
      <c r="M33" s="77"/>
      <c r="N33" s="77"/>
    </row>
  </sheetData>
  <mergeCells count="27">
    <mergeCell ref="G8:I8"/>
    <mergeCell ref="L8:N8"/>
    <mergeCell ref="A9:A10"/>
    <mergeCell ref="B9:D10"/>
    <mergeCell ref="E9:I9"/>
    <mergeCell ref="J9:N9"/>
    <mergeCell ref="B12:D12"/>
    <mergeCell ref="B13:D13"/>
    <mergeCell ref="B14:D14"/>
    <mergeCell ref="B15:D15"/>
    <mergeCell ref="B16:D16"/>
    <mergeCell ref="H33:N33"/>
    <mergeCell ref="A1:N1"/>
    <mergeCell ref="A2:N2"/>
    <mergeCell ref="B23:D23"/>
    <mergeCell ref="B24:D24"/>
    <mergeCell ref="B25:D25"/>
    <mergeCell ref="H28:N28"/>
    <mergeCell ref="H31:N31"/>
    <mergeCell ref="H32:N32"/>
    <mergeCell ref="B17:D17"/>
    <mergeCell ref="B18:D18"/>
    <mergeCell ref="B19:D19"/>
    <mergeCell ref="B20:D20"/>
    <mergeCell ref="B21:D21"/>
    <mergeCell ref="B22:D22"/>
    <mergeCell ref="B11:D11"/>
  </mergeCells>
  <pageMargins left="0.19685039370078741" right="0.78740157480314965" top="0.39370078740157483" bottom="0.78740157480314965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"/>
  <sheetViews>
    <sheetView zoomScale="95" zoomScaleNormal="95" workbookViewId="0">
      <selection activeCell="P41" sqref="P41"/>
    </sheetView>
  </sheetViews>
  <sheetFormatPr defaultRowHeight="15" x14ac:dyDescent="0.2"/>
  <cols>
    <col min="1" max="1" width="4" style="1" customWidth="1"/>
    <col min="2" max="2" width="10.140625" style="2" customWidth="1"/>
    <col min="3" max="3" width="5" style="2" customWidth="1"/>
    <col min="4" max="4" width="1.140625" style="2" customWidth="1"/>
    <col min="5" max="5" width="11.140625" style="2" customWidth="1"/>
    <col min="6" max="7" width="10.42578125" style="2" customWidth="1"/>
    <col min="8" max="8" width="13.42578125" style="2" bestFit="1" customWidth="1"/>
    <col min="9" max="9" width="10.28515625" style="2" customWidth="1"/>
    <col min="10" max="10" width="11.42578125" style="2" bestFit="1" customWidth="1"/>
    <col min="11" max="11" width="9.85546875" style="2" customWidth="1"/>
    <col min="12" max="12" width="10.28515625" style="2" customWidth="1"/>
    <col min="13" max="13" width="11.42578125" style="2" bestFit="1" customWidth="1"/>
    <col min="14" max="14" width="10.28515625" style="2" customWidth="1"/>
    <col min="15" max="15" width="1.28515625" style="2" customWidth="1"/>
    <col min="16" max="17" width="9.140625" style="2"/>
    <col min="18" max="20" width="9.5703125" style="2" bestFit="1" customWidth="1"/>
    <col min="21" max="21" width="10.85546875" style="2" bestFit="1" customWidth="1"/>
    <col min="22" max="22" width="8.42578125" style="2" bestFit="1" customWidth="1"/>
    <col min="23" max="16384" width="9.140625" style="2"/>
  </cols>
  <sheetData>
    <row r="1" spans="1:29" ht="15.75" x14ac:dyDescent="0.25">
      <c r="A1" s="78" t="s">
        <v>45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29" ht="15.75" x14ac:dyDescent="0.25">
      <c r="A2" s="78" t="s">
        <v>46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29" ht="3.75" customHeight="1" x14ac:dyDescent="0.2"/>
    <row r="4" spans="1:29" x14ac:dyDescent="0.2">
      <c r="A4" s="1" t="s">
        <v>23</v>
      </c>
      <c r="D4" s="3" t="s">
        <v>0</v>
      </c>
      <c r="E4" s="3" t="s">
        <v>43</v>
      </c>
      <c r="J4" s="3"/>
    </row>
    <row r="5" spans="1:29" x14ac:dyDescent="0.2">
      <c r="A5" s="1" t="s">
        <v>24</v>
      </c>
      <c r="D5" s="3" t="s">
        <v>0</v>
      </c>
      <c r="E5" s="3" t="s">
        <v>27</v>
      </c>
      <c r="J5" s="3"/>
    </row>
    <row r="6" spans="1:29" ht="15" customHeight="1" x14ac:dyDescent="0.2">
      <c r="A6" s="1" t="s">
        <v>25</v>
      </c>
      <c r="D6" s="3" t="s">
        <v>0</v>
      </c>
      <c r="E6" s="2" t="s">
        <v>28</v>
      </c>
    </row>
    <row r="7" spans="1:29" x14ac:dyDescent="0.2">
      <c r="A7" s="1" t="s">
        <v>26</v>
      </c>
      <c r="D7" s="3" t="s">
        <v>0</v>
      </c>
      <c r="E7" s="3" t="s">
        <v>49</v>
      </c>
      <c r="J7" s="3"/>
    </row>
    <row r="8" spans="1:29" x14ac:dyDescent="0.2">
      <c r="G8" s="86"/>
      <c r="H8" s="86"/>
      <c r="I8" s="86"/>
      <c r="L8" s="86"/>
      <c r="M8" s="86"/>
      <c r="N8" s="86"/>
    </row>
    <row r="9" spans="1:29" s="22" customFormat="1" ht="12.75" x14ac:dyDescent="0.2">
      <c r="A9" s="96" t="s">
        <v>1</v>
      </c>
      <c r="B9" s="97" t="s">
        <v>2</v>
      </c>
      <c r="C9" s="98"/>
      <c r="D9" s="99"/>
      <c r="E9" s="103" t="s">
        <v>29</v>
      </c>
      <c r="F9" s="103"/>
      <c r="G9" s="103"/>
      <c r="H9" s="103"/>
      <c r="I9" s="103"/>
      <c r="J9" s="104" t="s">
        <v>30</v>
      </c>
      <c r="K9" s="104"/>
      <c r="L9" s="104"/>
      <c r="M9" s="104"/>
      <c r="N9" s="104"/>
    </row>
    <row r="10" spans="1:29" s="22" customFormat="1" ht="14.25" customHeight="1" x14ac:dyDescent="0.2">
      <c r="A10" s="96"/>
      <c r="B10" s="100"/>
      <c r="C10" s="101"/>
      <c r="D10" s="102"/>
      <c r="E10" s="23" t="s">
        <v>3</v>
      </c>
      <c r="F10" s="23" t="s">
        <v>4</v>
      </c>
      <c r="G10" s="23" t="s">
        <v>5</v>
      </c>
      <c r="H10" s="23" t="s">
        <v>6</v>
      </c>
      <c r="I10" s="23" t="s">
        <v>7</v>
      </c>
      <c r="J10" s="24" t="s">
        <v>3</v>
      </c>
      <c r="K10" s="24" t="s">
        <v>4</v>
      </c>
      <c r="L10" s="24" t="s">
        <v>5</v>
      </c>
      <c r="M10" s="24" t="s">
        <v>6</v>
      </c>
      <c r="N10" s="24" t="s">
        <v>7</v>
      </c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</row>
    <row r="11" spans="1:29" s="22" customFormat="1" ht="14.25" customHeight="1" x14ac:dyDescent="0.2">
      <c r="A11" s="25"/>
      <c r="B11" s="105"/>
      <c r="C11" s="106"/>
      <c r="D11" s="107"/>
      <c r="E11" s="26"/>
      <c r="F11" s="27"/>
      <c r="G11" s="26"/>
      <c r="H11" s="27"/>
      <c r="I11" s="27"/>
      <c r="J11" s="28"/>
      <c r="K11" s="29"/>
      <c r="L11" s="28"/>
      <c r="M11" s="29"/>
      <c r="N11" s="29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</row>
    <row r="12" spans="1:29" s="22" customFormat="1" ht="14.25" customHeight="1" x14ac:dyDescent="0.2">
      <c r="A12" s="30">
        <v>1</v>
      </c>
      <c r="B12" s="95" t="s">
        <v>8</v>
      </c>
      <c r="C12" s="95"/>
      <c r="D12" s="95"/>
      <c r="E12" s="20">
        <v>15</v>
      </c>
      <c r="F12" s="20">
        <v>0</v>
      </c>
      <c r="G12" s="20">
        <v>0</v>
      </c>
      <c r="H12" s="20">
        <v>25</v>
      </c>
      <c r="I12" s="20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2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</row>
    <row r="13" spans="1:29" s="22" customFormat="1" ht="14.25" customHeight="1" x14ac:dyDescent="0.2">
      <c r="A13" s="30">
        <v>2</v>
      </c>
      <c r="B13" s="95" t="s">
        <v>9</v>
      </c>
      <c r="C13" s="95"/>
      <c r="D13" s="95"/>
      <c r="E13" s="20">
        <v>150</v>
      </c>
      <c r="F13" s="20">
        <v>7</v>
      </c>
      <c r="G13" s="20">
        <v>7</v>
      </c>
      <c r="H13" s="20">
        <v>150</v>
      </c>
      <c r="I13" s="20">
        <v>7</v>
      </c>
      <c r="J13" s="31">
        <v>28</v>
      </c>
      <c r="K13" s="31">
        <f t="shared" ref="K13:N13" si="0">SUM(S11,Y11)</f>
        <v>0</v>
      </c>
      <c r="L13" s="31">
        <f t="shared" si="0"/>
        <v>0</v>
      </c>
      <c r="M13" s="31">
        <v>121.5</v>
      </c>
      <c r="N13" s="31">
        <f t="shared" si="0"/>
        <v>0</v>
      </c>
      <c r="O13" s="32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</row>
    <row r="14" spans="1:29" s="22" customFormat="1" ht="14.25" customHeight="1" x14ac:dyDescent="0.2">
      <c r="A14" s="30">
        <v>3</v>
      </c>
      <c r="B14" s="95" t="s">
        <v>10</v>
      </c>
      <c r="C14" s="95"/>
      <c r="D14" s="95"/>
      <c r="E14" s="20">
        <v>50</v>
      </c>
      <c r="F14" s="20">
        <v>3</v>
      </c>
      <c r="G14" s="20">
        <v>5</v>
      </c>
      <c r="H14" s="20">
        <v>85</v>
      </c>
      <c r="I14" s="20">
        <v>7</v>
      </c>
      <c r="J14" s="31">
        <v>7.55</v>
      </c>
      <c r="K14" s="31">
        <f t="shared" ref="K14:N14" si="1">SUM(S12,Y12)</f>
        <v>0</v>
      </c>
      <c r="L14" s="31">
        <f t="shared" si="1"/>
        <v>0</v>
      </c>
      <c r="M14" s="31">
        <v>90</v>
      </c>
      <c r="N14" s="31">
        <f t="shared" si="1"/>
        <v>0</v>
      </c>
      <c r="O14" s="32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</row>
    <row r="15" spans="1:29" s="22" customFormat="1" ht="14.25" customHeight="1" x14ac:dyDescent="0.2">
      <c r="A15" s="30">
        <v>4</v>
      </c>
      <c r="B15" s="95" t="s">
        <v>11</v>
      </c>
      <c r="C15" s="95"/>
      <c r="D15" s="95"/>
      <c r="E15" s="20">
        <v>15</v>
      </c>
      <c r="F15" s="20">
        <v>0</v>
      </c>
      <c r="G15" s="20">
        <v>0</v>
      </c>
      <c r="H15" s="20">
        <v>20</v>
      </c>
      <c r="I15" s="20">
        <v>0</v>
      </c>
      <c r="J15" s="31">
        <v>0</v>
      </c>
      <c r="K15" s="31">
        <f t="shared" ref="K15:N15" si="2">SUM(S13,Y13)</f>
        <v>0</v>
      </c>
      <c r="L15" s="31">
        <f t="shared" si="2"/>
        <v>0</v>
      </c>
      <c r="M15" s="31">
        <f t="shared" si="2"/>
        <v>0</v>
      </c>
      <c r="N15" s="31">
        <f t="shared" si="2"/>
        <v>0</v>
      </c>
      <c r="O15" s="32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</row>
    <row r="16" spans="1:29" s="22" customFormat="1" ht="14.25" customHeight="1" x14ac:dyDescent="0.2">
      <c r="A16" s="30">
        <v>5</v>
      </c>
      <c r="B16" s="95" t="s">
        <v>12</v>
      </c>
      <c r="C16" s="95"/>
      <c r="D16" s="95"/>
      <c r="E16" s="20">
        <v>60</v>
      </c>
      <c r="F16" s="20">
        <v>0</v>
      </c>
      <c r="G16" s="20">
        <v>1</v>
      </c>
      <c r="H16" s="20">
        <v>75</v>
      </c>
      <c r="I16" s="20">
        <v>0</v>
      </c>
      <c r="J16" s="31">
        <v>1.7</v>
      </c>
      <c r="K16" s="31">
        <f t="shared" ref="K16:N16" si="3">SUM(S14,Y14)</f>
        <v>0</v>
      </c>
      <c r="L16" s="31">
        <f t="shared" si="3"/>
        <v>0</v>
      </c>
      <c r="M16" s="31">
        <v>11</v>
      </c>
      <c r="N16" s="31">
        <f t="shared" si="3"/>
        <v>0</v>
      </c>
      <c r="O16" s="32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</row>
    <row r="17" spans="1:29" s="22" customFormat="1" ht="14.25" customHeight="1" x14ac:dyDescent="0.2">
      <c r="A17" s="30">
        <v>6</v>
      </c>
      <c r="B17" s="95" t="s">
        <v>13</v>
      </c>
      <c r="C17" s="95"/>
      <c r="D17" s="95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31">
        <v>0</v>
      </c>
      <c r="K17" s="31">
        <f t="shared" ref="K17:N17" si="4">SUM(S15,Y15)</f>
        <v>0</v>
      </c>
      <c r="L17" s="31">
        <f t="shared" si="4"/>
        <v>0</v>
      </c>
      <c r="M17" s="31">
        <f t="shared" si="4"/>
        <v>0</v>
      </c>
      <c r="N17" s="31">
        <f t="shared" si="4"/>
        <v>0</v>
      </c>
      <c r="O17" s="32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</row>
    <row r="18" spans="1:29" s="22" customFormat="1" ht="14.25" customHeight="1" x14ac:dyDescent="0.2">
      <c r="A18" s="30">
        <v>7</v>
      </c>
      <c r="B18" s="95" t="s">
        <v>14</v>
      </c>
      <c r="C18" s="95"/>
      <c r="D18" s="95"/>
      <c r="E18" s="20">
        <v>75</v>
      </c>
      <c r="F18" s="20">
        <v>5</v>
      </c>
      <c r="G18" s="20">
        <v>12</v>
      </c>
      <c r="H18" s="20">
        <v>90</v>
      </c>
      <c r="I18" s="20">
        <v>7</v>
      </c>
      <c r="J18" s="31">
        <v>5</v>
      </c>
      <c r="K18" s="31">
        <f t="shared" ref="K18:N18" si="5">SUM(S16,Y16)</f>
        <v>0</v>
      </c>
      <c r="L18" s="31">
        <v>13</v>
      </c>
      <c r="M18" s="31">
        <v>75</v>
      </c>
      <c r="N18" s="31">
        <f t="shared" si="5"/>
        <v>0</v>
      </c>
      <c r="O18" s="32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</row>
    <row r="19" spans="1:29" s="22" customFormat="1" ht="14.25" customHeight="1" x14ac:dyDescent="0.2">
      <c r="A19" s="30">
        <v>8</v>
      </c>
      <c r="B19" s="95" t="s">
        <v>15</v>
      </c>
      <c r="C19" s="95"/>
      <c r="D19" s="95"/>
      <c r="E19" s="20">
        <v>5</v>
      </c>
      <c r="F19" s="20">
        <v>0</v>
      </c>
      <c r="G19" s="20">
        <v>0</v>
      </c>
      <c r="H19" s="20">
        <v>5</v>
      </c>
      <c r="I19" s="20">
        <v>0</v>
      </c>
      <c r="J19" s="31">
        <v>0</v>
      </c>
      <c r="K19" s="31">
        <f t="shared" ref="K19:N19" si="6">SUM(S17,Y17)</f>
        <v>0</v>
      </c>
      <c r="L19" s="31">
        <f t="shared" si="6"/>
        <v>0</v>
      </c>
      <c r="M19" s="31">
        <f t="shared" si="6"/>
        <v>0</v>
      </c>
      <c r="N19" s="31">
        <f t="shared" si="6"/>
        <v>0</v>
      </c>
      <c r="O19" s="32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</row>
    <row r="20" spans="1:29" s="22" customFormat="1" ht="14.25" customHeight="1" x14ac:dyDescent="0.2">
      <c r="A20" s="30">
        <v>9</v>
      </c>
      <c r="B20" s="95" t="s">
        <v>16</v>
      </c>
      <c r="C20" s="95"/>
      <c r="D20" s="95"/>
      <c r="E20" s="20">
        <v>178</v>
      </c>
      <c r="F20" s="20">
        <v>10</v>
      </c>
      <c r="G20" s="20">
        <v>13</v>
      </c>
      <c r="H20" s="20">
        <v>165</v>
      </c>
      <c r="I20" s="20">
        <v>14</v>
      </c>
      <c r="J20" s="31">
        <v>28.65</v>
      </c>
      <c r="K20" s="31">
        <v>10</v>
      </c>
      <c r="L20" s="31">
        <v>6</v>
      </c>
      <c r="M20" s="31">
        <v>140</v>
      </c>
      <c r="N20" s="31">
        <f t="shared" ref="K20:N20" si="7">SUM(V18,AB18)</f>
        <v>0</v>
      </c>
      <c r="O20" s="32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</row>
    <row r="21" spans="1:29" s="22" customFormat="1" ht="14.25" customHeight="1" x14ac:dyDescent="0.2">
      <c r="A21" s="30">
        <v>10</v>
      </c>
      <c r="B21" s="95" t="s">
        <v>17</v>
      </c>
      <c r="C21" s="95"/>
      <c r="D21" s="95"/>
      <c r="E21" s="20">
        <v>100</v>
      </c>
      <c r="F21" s="20">
        <v>5</v>
      </c>
      <c r="G21" s="20">
        <v>10</v>
      </c>
      <c r="H21" s="20">
        <v>110</v>
      </c>
      <c r="I21" s="20">
        <v>12</v>
      </c>
      <c r="J21" s="31">
        <v>22.5</v>
      </c>
      <c r="K21" s="31">
        <v>3</v>
      </c>
      <c r="L21" s="31">
        <f t="shared" ref="K21:N21" si="8">SUM(T19,Z19)</f>
        <v>0</v>
      </c>
      <c r="M21" s="31">
        <v>52</v>
      </c>
      <c r="N21" s="31">
        <f t="shared" si="8"/>
        <v>0</v>
      </c>
      <c r="O21" s="32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</row>
    <row r="22" spans="1:29" s="22" customFormat="1" ht="14.25" customHeight="1" x14ac:dyDescent="0.2">
      <c r="A22" s="30">
        <v>11</v>
      </c>
      <c r="B22" s="95" t="s">
        <v>18</v>
      </c>
      <c r="C22" s="95"/>
      <c r="D22" s="95"/>
      <c r="E22" s="20">
        <v>75</v>
      </c>
      <c r="F22" s="20">
        <v>3.77</v>
      </c>
      <c r="G22" s="20">
        <v>2.4500000000000002</v>
      </c>
      <c r="H22" s="20">
        <v>90</v>
      </c>
      <c r="I22" s="20">
        <v>14</v>
      </c>
      <c r="J22" s="31">
        <v>0</v>
      </c>
      <c r="K22" s="31">
        <f t="shared" ref="K22:N22" si="9">SUM(S20,Y20)</f>
        <v>0</v>
      </c>
      <c r="L22" s="31">
        <f t="shared" si="9"/>
        <v>0</v>
      </c>
      <c r="M22" s="31">
        <v>50</v>
      </c>
      <c r="N22" s="31">
        <v>8</v>
      </c>
      <c r="O22" s="32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</row>
    <row r="23" spans="1:29" s="22" customFormat="1" ht="14.25" customHeight="1" x14ac:dyDescent="0.2">
      <c r="A23" s="30">
        <v>12</v>
      </c>
      <c r="B23" s="95" t="s">
        <v>19</v>
      </c>
      <c r="C23" s="95"/>
      <c r="D23" s="95"/>
      <c r="E23" s="20">
        <v>35</v>
      </c>
      <c r="F23" s="20">
        <v>2</v>
      </c>
      <c r="G23" s="20">
        <v>0</v>
      </c>
      <c r="H23" s="20">
        <v>75</v>
      </c>
      <c r="I23" s="20">
        <v>2</v>
      </c>
      <c r="J23" s="31">
        <v>14</v>
      </c>
      <c r="K23" s="31">
        <f t="shared" ref="K23:N23" si="10">SUM(S21,Y21)</f>
        <v>0</v>
      </c>
      <c r="L23" s="31">
        <f t="shared" si="10"/>
        <v>0</v>
      </c>
      <c r="M23" s="31">
        <v>46</v>
      </c>
      <c r="N23" s="31">
        <f t="shared" si="10"/>
        <v>0</v>
      </c>
      <c r="O23" s="32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</row>
    <row r="24" spans="1:29" s="22" customFormat="1" ht="15" customHeight="1" x14ac:dyDescent="0.2">
      <c r="A24" s="30">
        <v>13</v>
      </c>
      <c r="B24" s="95" t="s">
        <v>20</v>
      </c>
      <c r="C24" s="95"/>
      <c r="D24" s="95"/>
      <c r="E24" s="20">
        <v>85</v>
      </c>
      <c r="F24" s="20">
        <v>7</v>
      </c>
      <c r="G24" s="20">
        <v>3</v>
      </c>
      <c r="H24" s="20">
        <v>110</v>
      </c>
      <c r="I24" s="20">
        <v>7</v>
      </c>
      <c r="J24" s="31">
        <v>15</v>
      </c>
      <c r="K24" s="31">
        <f t="shared" ref="K24:N24" si="11">SUM(S22,Y22)</f>
        <v>0</v>
      </c>
      <c r="L24" s="31">
        <f t="shared" si="11"/>
        <v>0</v>
      </c>
      <c r="M24" s="31">
        <v>110</v>
      </c>
      <c r="N24" s="31">
        <f t="shared" si="11"/>
        <v>0</v>
      </c>
      <c r="O24" s="32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</row>
    <row r="25" spans="1:29" s="22" customFormat="1" ht="12.75" x14ac:dyDescent="0.2">
      <c r="A25" s="30"/>
      <c r="B25" s="33"/>
      <c r="C25" s="34"/>
      <c r="D25" s="35"/>
      <c r="E25" s="20"/>
      <c r="F25" s="20"/>
      <c r="G25" s="20"/>
      <c r="H25" s="20"/>
      <c r="I25" s="20"/>
      <c r="J25" s="31"/>
      <c r="K25" s="31"/>
      <c r="L25" s="31"/>
      <c r="M25" s="31"/>
      <c r="N25" s="31"/>
      <c r="O25" s="32"/>
    </row>
    <row r="26" spans="1:29" s="38" customFormat="1" ht="12.75" x14ac:dyDescent="0.2">
      <c r="A26" s="112" t="s">
        <v>21</v>
      </c>
      <c r="B26" s="113"/>
      <c r="C26" s="113"/>
      <c r="D26" s="114"/>
      <c r="E26" s="36">
        <f t="shared" ref="E26:N26" si="12">SUM(E12:E24)</f>
        <v>843</v>
      </c>
      <c r="F26" s="36">
        <f t="shared" si="12"/>
        <v>42.77</v>
      </c>
      <c r="G26" s="36">
        <f t="shared" si="12"/>
        <v>53.45</v>
      </c>
      <c r="H26" s="36">
        <f t="shared" si="12"/>
        <v>1000</v>
      </c>
      <c r="I26" s="36">
        <f t="shared" si="12"/>
        <v>70</v>
      </c>
      <c r="J26" s="37">
        <f t="shared" si="12"/>
        <v>122.4</v>
      </c>
      <c r="K26" s="37">
        <f t="shared" si="12"/>
        <v>13</v>
      </c>
      <c r="L26" s="37">
        <f t="shared" si="12"/>
        <v>19</v>
      </c>
      <c r="M26" s="37">
        <f t="shared" si="12"/>
        <v>695.5</v>
      </c>
      <c r="N26" s="37">
        <f t="shared" si="12"/>
        <v>8</v>
      </c>
    </row>
    <row r="27" spans="1:29" s="22" customFormat="1" ht="12.75" hidden="1" x14ac:dyDescent="0.2">
      <c r="A27" s="39"/>
      <c r="H27" s="40"/>
      <c r="I27" s="40"/>
      <c r="M27" s="40"/>
      <c r="N27" s="40"/>
    </row>
    <row r="28" spans="1:29" s="22" customFormat="1" ht="16.5" customHeight="1" x14ac:dyDescent="0.2">
      <c r="A28" s="109" t="s">
        <v>38</v>
      </c>
      <c r="B28" s="110"/>
      <c r="C28" s="110"/>
      <c r="D28" s="110"/>
      <c r="E28" s="110"/>
      <c r="F28" s="110"/>
      <c r="G28" s="110"/>
      <c r="H28" s="110"/>
      <c r="I28" s="111"/>
      <c r="J28" s="41">
        <f>SUM(J26/E26*100)</f>
        <v>14.519572953736656</v>
      </c>
      <c r="K28" s="41">
        <f t="shared" ref="K28:N28" si="13">SUM(K26/F26*100)</f>
        <v>30.3951367781155</v>
      </c>
      <c r="L28" s="41">
        <f t="shared" si="13"/>
        <v>35.547240411599624</v>
      </c>
      <c r="M28" s="41">
        <f t="shared" si="13"/>
        <v>69.55</v>
      </c>
      <c r="N28" s="41">
        <f t="shared" si="13"/>
        <v>11.428571428571429</v>
      </c>
    </row>
    <row r="29" spans="1:29" s="45" customFormat="1" ht="11.25" customHeight="1" x14ac:dyDescent="0.2">
      <c r="A29" s="43"/>
      <c r="B29" s="43"/>
      <c r="C29" s="43"/>
      <c r="D29" s="43"/>
      <c r="E29" s="43"/>
      <c r="F29" s="43"/>
      <c r="G29" s="43"/>
      <c r="H29" s="43"/>
      <c r="I29" s="43"/>
      <c r="J29" s="44"/>
      <c r="K29" s="44"/>
      <c r="L29" s="44"/>
      <c r="M29" s="44"/>
      <c r="N29" s="44"/>
    </row>
    <row r="30" spans="1:29" s="42" customFormat="1" ht="15" customHeight="1" x14ac:dyDescent="0.2">
      <c r="I30" s="115" t="s">
        <v>48</v>
      </c>
      <c r="J30" s="115"/>
      <c r="K30" s="115"/>
      <c r="L30" s="115"/>
      <c r="M30" s="115"/>
    </row>
    <row r="31" spans="1:29" s="69" customFormat="1" ht="17.25" customHeight="1" x14ac:dyDescent="0.2">
      <c r="I31" s="115" t="s">
        <v>40</v>
      </c>
      <c r="J31" s="115"/>
      <c r="K31" s="115"/>
      <c r="L31" s="115"/>
      <c r="M31" s="115"/>
    </row>
    <row r="32" spans="1:29" s="69" customFormat="1" ht="15.75" customHeight="1" x14ac:dyDescent="0.2">
      <c r="I32" s="115" t="s">
        <v>41</v>
      </c>
      <c r="J32" s="115"/>
      <c r="K32" s="115"/>
      <c r="L32" s="115"/>
      <c r="M32" s="115"/>
    </row>
    <row r="33" spans="1:14" s="46" customFormat="1" ht="14.25" x14ac:dyDescent="0.2">
      <c r="A33" s="65"/>
      <c r="H33" s="70"/>
      <c r="I33" s="70"/>
      <c r="J33" s="70"/>
      <c r="K33" s="70"/>
      <c r="L33" s="70"/>
      <c r="M33" s="70"/>
      <c r="N33" s="70"/>
    </row>
    <row r="34" spans="1:14" s="46" customFormat="1" ht="14.25" x14ac:dyDescent="0.2">
      <c r="A34" s="65"/>
      <c r="H34" s="70"/>
      <c r="I34" s="70"/>
      <c r="J34" s="70"/>
      <c r="K34" s="70"/>
      <c r="L34" s="70"/>
      <c r="M34" s="70"/>
      <c r="N34" s="70"/>
    </row>
    <row r="35" spans="1:14" s="46" customFormat="1" ht="14.25" x14ac:dyDescent="0.2">
      <c r="A35" s="65"/>
      <c r="H35" s="108" t="s">
        <v>33</v>
      </c>
      <c r="I35" s="108"/>
      <c r="J35" s="108"/>
      <c r="K35" s="108"/>
      <c r="L35" s="108"/>
      <c r="M35" s="108"/>
      <c r="N35" s="108"/>
    </row>
    <row r="36" spans="1:14" s="46" customFormat="1" ht="14.25" x14ac:dyDescent="0.2">
      <c r="A36" s="65"/>
      <c r="H36" s="108" t="s">
        <v>35</v>
      </c>
      <c r="I36" s="108"/>
      <c r="J36" s="108"/>
      <c r="K36" s="108"/>
      <c r="L36" s="108"/>
      <c r="M36" s="108"/>
      <c r="N36" s="108"/>
    </row>
    <row r="37" spans="1:14" s="46" customFormat="1" ht="14.25" x14ac:dyDescent="0.2">
      <c r="A37" s="65"/>
      <c r="H37" s="108" t="s">
        <v>34</v>
      </c>
      <c r="I37" s="108"/>
      <c r="J37" s="108"/>
      <c r="K37" s="108"/>
      <c r="L37" s="108"/>
      <c r="M37" s="108"/>
      <c r="N37" s="108"/>
    </row>
  </sheetData>
  <mergeCells count="30">
    <mergeCell ref="H37:N37"/>
    <mergeCell ref="A28:I28"/>
    <mergeCell ref="A26:D26"/>
    <mergeCell ref="I30:M30"/>
    <mergeCell ref="I31:M31"/>
    <mergeCell ref="I32:M32"/>
    <mergeCell ref="B23:D23"/>
    <mergeCell ref="B24:D24"/>
    <mergeCell ref="H35:N35"/>
    <mergeCell ref="H36:N36"/>
    <mergeCell ref="B17:D17"/>
    <mergeCell ref="B18:D18"/>
    <mergeCell ref="B19:D19"/>
    <mergeCell ref="B20:D20"/>
    <mergeCell ref="B21:D21"/>
    <mergeCell ref="B22:D22"/>
    <mergeCell ref="B16:D16"/>
    <mergeCell ref="A1:N1"/>
    <mergeCell ref="A2:N2"/>
    <mergeCell ref="G8:I8"/>
    <mergeCell ref="L8:N8"/>
    <mergeCell ref="A9:A10"/>
    <mergeCell ref="B9:D10"/>
    <mergeCell ref="E9:I9"/>
    <mergeCell ref="J9:N9"/>
    <mergeCell ref="B11:D11"/>
    <mergeCell ref="B12:D12"/>
    <mergeCell ref="B13:D13"/>
    <mergeCell ref="B14:D14"/>
    <mergeCell ref="B15:D15"/>
  </mergeCells>
  <pageMargins left="0.19685039370078741" right="0.78740157480314965" top="0.39370078740157483" bottom="0.78740157480314965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zoomScale="96" zoomScaleNormal="96" workbookViewId="0">
      <selection activeCell="K44" sqref="K44"/>
    </sheetView>
  </sheetViews>
  <sheetFormatPr defaultRowHeight="15" x14ac:dyDescent="0.2"/>
  <cols>
    <col min="1" max="1" width="4" style="1" customWidth="1"/>
    <col min="2" max="2" width="10.140625" style="2" customWidth="1"/>
    <col min="3" max="3" width="5" style="2" customWidth="1"/>
    <col min="4" max="4" width="1.140625" style="2" customWidth="1"/>
    <col min="5" max="5" width="11.140625" style="2" customWidth="1"/>
    <col min="6" max="7" width="10.42578125" style="2" customWidth="1"/>
    <col min="8" max="8" width="13.42578125" style="2" bestFit="1" customWidth="1"/>
    <col min="9" max="9" width="10.28515625" style="2" customWidth="1"/>
    <col min="10" max="10" width="11.42578125" style="2" bestFit="1" customWidth="1"/>
    <col min="11" max="11" width="9.85546875" style="2" customWidth="1"/>
    <col min="12" max="12" width="10.28515625" style="2" customWidth="1"/>
    <col min="13" max="13" width="11.42578125" style="2" bestFit="1" customWidth="1"/>
    <col min="14" max="14" width="10.28515625" style="2" customWidth="1"/>
    <col min="15" max="15" width="1.28515625" style="2" customWidth="1"/>
    <col min="16" max="16384" width="9.140625" style="2"/>
  </cols>
  <sheetData>
    <row r="1" spans="1:15" ht="15.7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ht="15.75" x14ac:dyDescent="0.25">
      <c r="A2" s="78" t="s">
        <v>37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5" ht="8.25" customHeight="1" x14ac:dyDescent="0.2"/>
    <row r="4" spans="1:15" s="46" customFormat="1" ht="14.25" x14ac:dyDescent="0.2">
      <c r="A4" s="65" t="s">
        <v>23</v>
      </c>
      <c r="D4" s="68" t="s">
        <v>0</v>
      </c>
      <c r="E4" s="68" t="s">
        <v>43</v>
      </c>
      <c r="J4" s="68"/>
    </row>
    <row r="5" spans="1:15" s="46" customFormat="1" ht="14.25" x14ac:dyDescent="0.2">
      <c r="A5" s="65" t="s">
        <v>24</v>
      </c>
      <c r="D5" s="68" t="s">
        <v>0</v>
      </c>
      <c r="E5" s="68" t="s">
        <v>27</v>
      </c>
      <c r="J5" s="68"/>
    </row>
    <row r="6" spans="1:15" s="46" customFormat="1" ht="15" customHeight="1" x14ac:dyDescent="0.2">
      <c r="A6" s="65" t="s">
        <v>25</v>
      </c>
      <c r="D6" s="68" t="s">
        <v>0</v>
      </c>
      <c r="E6" s="46" t="s">
        <v>28</v>
      </c>
    </row>
    <row r="7" spans="1:15" s="46" customFormat="1" ht="14.25" x14ac:dyDescent="0.2">
      <c r="A7" s="65" t="s">
        <v>26</v>
      </c>
      <c r="D7" s="68" t="s">
        <v>0</v>
      </c>
      <c r="E7" s="68" t="s">
        <v>31</v>
      </c>
      <c r="J7" s="68"/>
    </row>
    <row r="8" spans="1:15" s="46" customFormat="1" ht="14.25" x14ac:dyDescent="0.2">
      <c r="A8" s="65"/>
      <c r="G8" s="116"/>
      <c r="H8" s="116"/>
      <c r="I8" s="116"/>
      <c r="L8" s="116"/>
      <c r="M8" s="116"/>
      <c r="N8" s="116"/>
    </row>
    <row r="9" spans="1:15" s="46" customFormat="1" ht="14.25" x14ac:dyDescent="0.2">
      <c r="A9" s="117" t="s">
        <v>1</v>
      </c>
      <c r="B9" s="118" t="s">
        <v>2</v>
      </c>
      <c r="C9" s="119"/>
      <c r="D9" s="120"/>
      <c r="E9" s="124" t="s">
        <v>29</v>
      </c>
      <c r="F9" s="124"/>
      <c r="G9" s="124"/>
      <c r="H9" s="124"/>
      <c r="I9" s="124"/>
      <c r="J9" s="125" t="s">
        <v>30</v>
      </c>
      <c r="K9" s="125"/>
      <c r="L9" s="125"/>
      <c r="M9" s="125"/>
      <c r="N9" s="125"/>
    </row>
    <row r="10" spans="1:15" s="46" customFormat="1" ht="14.25" x14ac:dyDescent="0.2">
      <c r="A10" s="117"/>
      <c r="B10" s="121"/>
      <c r="C10" s="122"/>
      <c r="D10" s="123"/>
      <c r="E10" s="47" t="s">
        <v>3</v>
      </c>
      <c r="F10" s="47" t="s">
        <v>4</v>
      </c>
      <c r="G10" s="47" t="s">
        <v>5</v>
      </c>
      <c r="H10" s="47" t="s">
        <v>6</v>
      </c>
      <c r="I10" s="47" t="s">
        <v>7</v>
      </c>
      <c r="J10" s="48" t="s">
        <v>3</v>
      </c>
      <c r="K10" s="48" t="s">
        <v>4</v>
      </c>
      <c r="L10" s="48" t="s">
        <v>5</v>
      </c>
      <c r="M10" s="48" t="s">
        <v>6</v>
      </c>
      <c r="N10" s="48" t="s">
        <v>7</v>
      </c>
    </row>
    <row r="11" spans="1:15" s="46" customFormat="1" ht="14.25" x14ac:dyDescent="0.2">
      <c r="A11" s="49"/>
      <c r="B11" s="127"/>
      <c r="C11" s="128"/>
      <c r="D11" s="129"/>
      <c r="E11" s="50"/>
      <c r="F11" s="51"/>
      <c r="G11" s="50"/>
      <c r="H11" s="51"/>
      <c r="I11" s="51"/>
      <c r="J11" s="52"/>
      <c r="K11" s="53"/>
      <c r="L11" s="52"/>
      <c r="M11" s="53"/>
      <c r="N11" s="53"/>
    </row>
    <row r="12" spans="1:15" s="46" customFormat="1" ht="14.25" x14ac:dyDescent="0.2">
      <c r="A12" s="54">
        <v>1</v>
      </c>
      <c r="B12" s="126" t="s">
        <v>8</v>
      </c>
      <c r="C12" s="126"/>
      <c r="D12" s="126"/>
      <c r="E12" s="55">
        <v>3</v>
      </c>
      <c r="F12" s="56" t="s">
        <v>47</v>
      </c>
      <c r="G12" s="56" t="s">
        <v>47</v>
      </c>
      <c r="H12" s="55">
        <v>5</v>
      </c>
      <c r="I12" s="56" t="s">
        <v>47</v>
      </c>
      <c r="J12" s="56" t="s">
        <v>47</v>
      </c>
      <c r="K12" s="56" t="s">
        <v>47</v>
      </c>
      <c r="L12" s="56" t="s">
        <v>47</v>
      </c>
      <c r="M12" s="56" t="s">
        <v>47</v>
      </c>
      <c r="N12" s="56" t="s">
        <v>47</v>
      </c>
      <c r="O12" s="57"/>
    </row>
    <row r="13" spans="1:15" s="46" customFormat="1" ht="14.25" x14ac:dyDescent="0.2">
      <c r="A13" s="54">
        <v>2</v>
      </c>
      <c r="B13" s="126" t="s">
        <v>9</v>
      </c>
      <c r="C13" s="126"/>
      <c r="D13" s="126"/>
      <c r="E13" s="55">
        <v>15</v>
      </c>
      <c r="F13" s="55">
        <v>1</v>
      </c>
      <c r="G13" s="55">
        <v>1</v>
      </c>
      <c r="H13" s="55">
        <v>15</v>
      </c>
      <c r="I13" s="55">
        <v>1</v>
      </c>
      <c r="J13" s="56" t="s">
        <v>47</v>
      </c>
      <c r="K13" s="56" t="s">
        <v>47</v>
      </c>
      <c r="L13" s="56" t="s">
        <v>47</v>
      </c>
      <c r="M13" s="58">
        <v>63.5</v>
      </c>
      <c r="N13" s="56" t="s">
        <v>47</v>
      </c>
      <c r="O13" s="57"/>
    </row>
    <row r="14" spans="1:15" s="46" customFormat="1" ht="14.25" x14ac:dyDescent="0.2">
      <c r="A14" s="54">
        <v>3</v>
      </c>
      <c r="B14" s="126" t="s">
        <v>10</v>
      </c>
      <c r="C14" s="126"/>
      <c r="D14" s="126"/>
      <c r="E14" s="55">
        <v>8</v>
      </c>
      <c r="F14" s="55">
        <v>1</v>
      </c>
      <c r="G14" s="55">
        <v>1</v>
      </c>
      <c r="H14" s="55">
        <v>23</v>
      </c>
      <c r="I14" s="55">
        <v>1</v>
      </c>
      <c r="J14" s="58">
        <v>7</v>
      </c>
      <c r="K14" s="56" t="s">
        <v>47</v>
      </c>
      <c r="L14" s="56" t="s">
        <v>47</v>
      </c>
      <c r="M14" s="58">
        <v>62</v>
      </c>
      <c r="N14" s="56" t="s">
        <v>47</v>
      </c>
      <c r="O14" s="57"/>
    </row>
    <row r="15" spans="1:15" s="46" customFormat="1" ht="14.25" x14ac:dyDescent="0.2">
      <c r="A15" s="54">
        <v>4</v>
      </c>
      <c r="B15" s="126" t="s">
        <v>11</v>
      </c>
      <c r="C15" s="126"/>
      <c r="D15" s="126"/>
      <c r="E15" s="55">
        <v>3</v>
      </c>
      <c r="F15" s="56" t="s">
        <v>47</v>
      </c>
      <c r="G15" s="56" t="s">
        <v>47</v>
      </c>
      <c r="H15" s="55">
        <v>3</v>
      </c>
      <c r="I15" s="56" t="s">
        <v>47</v>
      </c>
      <c r="J15" s="56" t="s">
        <v>47</v>
      </c>
      <c r="K15" s="56" t="s">
        <v>47</v>
      </c>
      <c r="L15" s="56" t="s">
        <v>47</v>
      </c>
      <c r="M15" s="56" t="s">
        <v>47</v>
      </c>
      <c r="N15" s="56" t="s">
        <v>47</v>
      </c>
      <c r="O15" s="57"/>
    </row>
    <row r="16" spans="1:15" s="46" customFormat="1" ht="14.25" x14ac:dyDescent="0.2">
      <c r="A16" s="54">
        <v>5</v>
      </c>
      <c r="B16" s="126" t="s">
        <v>12</v>
      </c>
      <c r="C16" s="126"/>
      <c r="D16" s="126"/>
      <c r="E16" s="55">
        <v>12</v>
      </c>
      <c r="F16" s="56" t="s">
        <v>47</v>
      </c>
      <c r="G16" s="56" t="s">
        <v>47</v>
      </c>
      <c r="H16" s="55">
        <v>15</v>
      </c>
      <c r="I16" s="56" t="s">
        <v>47</v>
      </c>
      <c r="J16" s="56" t="s">
        <v>47</v>
      </c>
      <c r="K16" s="56" t="s">
        <v>47</v>
      </c>
      <c r="L16" s="56" t="s">
        <v>47</v>
      </c>
      <c r="M16" s="56" t="s">
        <v>47</v>
      </c>
      <c r="N16" s="56" t="s">
        <v>47</v>
      </c>
      <c r="O16" s="57"/>
    </row>
    <row r="17" spans="1:15" s="46" customFormat="1" ht="14.25" x14ac:dyDescent="0.2">
      <c r="A17" s="54">
        <v>6</v>
      </c>
      <c r="B17" s="126" t="s">
        <v>13</v>
      </c>
      <c r="C17" s="126"/>
      <c r="D17" s="126"/>
      <c r="E17" s="56" t="s">
        <v>47</v>
      </c>
      <c r="F17" s="56" t="s">
        <v>47</v>
      </c>
      <c r="G17" s="56" t="s">
        <v>47</v>
      </c>
      <c r="H17" s="56" t="s">
        <v>47</v>
      </c>
      <c r="I17" s="56" t="s">
        <v>47</v>
      </c>
      <c r="J17" s="56" t="s">
        <v>47</v>
      </c>
      <c r="K17" s="56" t="s">
        <v>47</v>
      </c>
      <c r="L17" s="56" t="s">
        <v>47</v>
      </c>
      <c r="M17" s="56" t="s">
        <v>47</v>
      </c>
      <c r="N17" s="56" t="s">
        <v>47</v>
      </c>
      <c r="O17" s="57"/>
    </row>
    <row r="18" spans="1:15" s="46" customFormat="1" ht="14.25" x14ac:dyDescent="0.2">
      <c r="A18" s="54">
        <v>7</v>
      </c>
      <c r="B18" s="126" t="s">
        <v>14</v>
      </c>
      <c r="C18" s="126"/>
      <c r="D18" s="126"/>
      <c r="E18" s="55">
        <v>15</v>
      </c>
      <c r="F18" s="55">
        <v>2</v>
      </c>
      <c r="G18" s="55">
        <v>3</v>
      </c>
      <c r="H18" s="55">
        <v>15</v>
      </c>
      <c r="I18" s="55">
        <v>1</v>
      </c>
      <c r="J18" s="58">
        <v>5</v>
      </c>
      <c r="K18" s="56" t="s">
        <v>47</v>
      </c>
      <c r="L18" s="58">
        <v>8</v>
      </c>
      <c r="M18" s="58">
        <v>15</v>
      </c>
      <c r="N18" s="56" t="s">
        <v>47</v>
      </c>
      <c r="O18" s="57"/>
    </row>
    <row r="19" spans="1:15" s="46" customFormat="1" ht="14.25" x14ac:dyDescent="0.2">
      <c r="A19" s="54">
        <v>8</v>
      </c>
      <c r="B19" s="126" t="s">
        <v>15</v>
      </c>
      <c r="C19" s="126"/>
      <c r="D19" s="126"/>
      <c r="E19" s="55">
        <v>2</v>
      </c>
      <c r="F19" s="56" t="s">
        <v>47</v>
      </c>
      <c r="G19" s="56" t="s">
        <v>47</v>
      </c>
      <c r="H19" s="55">
        <v>2</v>
      </c>
      <c r="I19" s="56" t="s">
        <v>47</v>
      </c>
      <c r="J19" s="56" t="s">
        <v>47</v>
      </c>
      <c r="K19" s="56" t="s">
        <v>47</v>
      </c>
      <c r="L19" s="56" t="s">
        <v>47</v>
      </c>
      <c r="M19" s="56" t="s">
        <v>47</v>
      </c>
      <c r="N19" s="56" t="s">
        <v>47</v>
      </c>
      <c r="O19" s="57"/>
    </row>
    <row r="20" spans="1:15" s="46" customFormat="1" ht="14.25" x14ac:dyDescent="0.2">
      <c r="A20" s="54">
        <v>9</v>
      </c>
      <c r="B20" s="126" t="s">
        <v>16</v>
      </c>
      <c r="C20" s="126"/>
      <c r="D20" s="126"/>
      <c r="E20" s="55">
        <v>30</v>
      </c>
      <c r="F20" s="55">
        <v>2</v>
      </c>
      <c r="G20" s="55">
        <v>2</v>
      </c>
      <c r="H20" s="55">
        <v>25</v>
      </c>
      <c r="I20" s="55">
        <v>3</v>
      </c>
      <c r="J20" s="58">
        <v>35</v>
      </c>
      <c r="K20" s="58">
        <v>10</v>
      </c>
      <c r="L20" s="58">
        <v>6</v>
      </c>
      <c r="M20" s="58">
        <v>70</v>
      </c>
      <c r="N20" s="56" t="s">
        <v>47</v>
      </c>
      <c r="O20" s="57"/>
    </row>
    <row r="21" spans="1:15" s="46" customFormat="1" ht="14.25" x14ac:dyDescent="0.2">
      <c r="A21" s="54">
        <v>10</v>
      </c>
      <c r="B21" s="126" t="s">
        <v>17</v>
      </c>
      <c r="C21" s="126"/>
      <c r="D21" s="126"/>
      <c r="E21" s="55">
        <v>15</v>
      </c>
      <c r="F21" s="55">
        <v>2</v>
      </c>
      <c r="G21" s="55">
        <v>2</v>
      </c>
      <c r="H21" s="55">
        <v>15</v>
      </c>
      <c r="I21" s="55">
        <v>2</v>
      </c>
      <c r="J21" s="58">
        <v>15</v>
      </c>
      <c r="K21" s="56" t="s">
        <v>47</v>
      </c>
      <c r="L21" s="56" t="s">
        <v>47</v>
      </c>
      <c r="M21" s="58">
        <v>20</v>
      </c>
      <c r="N21" s="56" t="s">
        <v>47</v>
      </c>
      <c r="O21" s="57"/>
    </row>
    <row r="22" spans="1:15" s="46" customFormat="1" ht="14.25" x14ac:dyDescent="0.2">
      <c r="A22" s="54">
        <v>11</v>
      </c>
      <c r="B22" s="126" t="s">
        <v>18</v>
      </c>
      <c r="C22" s="126"/>
      <c r="D22" s="126"/>
      <c r="E22" s="55">
        <v>18</v>
      </c>
      <c r="F22" s="55">
        <v>2</v>
      </c>
      <c r="G22" s="55">
        <v>1.45</v>
      </c>
      <c r="H22" s="55">
        <v>18</v>
      </c>
      <c r="I22" s="55">
        <v>3</v>
      </c>
      <c r="J22" s="56" t="s">
        <v>47</v>
      </c>
      <c r="K22" s="56" t="s">
        <v>47</v>
      </c>
      <c r="L22" s="56" t="s">
        <v>47</v>
      </c>
      <c r="M22" s="58">
        <v>30</v>
      </c>
      <c r="N22" s="58">
        <v>8</v>
      </c>
      <c r="O22" s="57"/>
    </row>
    <row r="23" spans="1:15" s="46" customFormat="1" ht="14.25" x14ac:dyDescent="0.2">
      <c r="A23" s="54">
        <v>12</v>
      </c>
      <c r="B23" s="126" t="s">
        <v>19</v>
      </c>
      <c r="C23" s="126"/>
      <c r="D23" s="126"/>
      <c r="E23" s="55">
        <v>8</v>
      </c>
      <c r="F23" s="56" t="s">
        <v>47</v>
      </c>
      <c r="G23" s="56" t="s">
        <v>47</v>
      </c>
      <c r="H23" s="55">
        <v>15</v>
      </c>
      <c r="I23" s="56" t="s">
        <v>47</v>
      </c>
      <c r="J23" s="58">
        <v>14</v>
      </c>
      <c r="K23" s="56" t="s">
        <v>47</v>
      </c>
      <c r="L23" s="56" t="s">
        <v>47</v>
      </c>
      <c r="M23" s="58">
        <v>16</v>
      </c>
      <c r="N23" s="56" t="s">
        <v>47</v>
      </c>
      <c r="O23" s="57"/>
    </row>
    <row r="24" spans="1:15" s="46" customFormat="1" ht="14.25" x14ac:dyDescent="0.2">
      <c r="A24" s="54">
        <v>13</v>
      </c>
      <c r="B24" s="126" t="s">
        <v>20</v>
      </c>
      <c r="C24" s="126"/>
      <c r="D24" s="126"/>
      <c r="E24" s="55">
        <v>23</v>
      </c>
      <c r="F24" s="55">
        <v>2</v>
      </c>
      <c r="G24" s="55">
        <v>1</v>
      </c>
      <c r="H24" s="55">
        <v>15</v>
      </c>
      <c r="I24" s="55">
        <v>1</v>
      </c>
      <c r="J24" s="58">
        <v>18</v>
      </c>
      <c r="K24" s="56" t="s">
        <v>47</v>
      </c>
      <c r="L24" s="56" t="s">
        <v>47</v>
      </c>
      <c r="M24" s="58">
        <v>71</v>
      </c>
      <c r="N24" s="56" t="s">
        <v>47</v>
      </c>
      <c r="O24" s="57"/>
    </row>
    <row r="25" spans="1:15" s="46" customFormat="1" ht="14.25" x14ac:dyDescent="0.2">
      <c r="A25" s="54"/>
      <c r="B25" s="59"/>
      <c r="C25" s="60"/>
      <c r="D25" s="61"/>
      <c r="E25" s="55"/>
      <c r="F25" s="55"/>
      <c r="G25" s="55"/>
      <c r="H25" s="55"/>
      <c r="I25" s="55"/>
      <c r="J25" s="58"/>
      <c r="K25" s="58"/>
      <c r="L25" s="58"/>
      <c r="M25" s="58"/>
      <c r="N25" s="58"/>
      <c r="O25" s="57"/>
    </row>
    <row r="26" spans="1:15" s="64" customFormat="1" x14ac:dyDescent="0.2">
      <c r="A26" s="130" t="s">
        <v>21</v>
      </c>
      <c r="B26" s="131"/>
      <c r="C26" s="131"/>
      <c r="D26" s="132"/>
      <c r="E26" s="62">
        <f t="shared" ref="E26:N26" si="0">SUM(E12:E24)</f>
        <v>152</v>
      </c>
      <c r="F26" s="62">
        <f t="shared" si="0"/>
        <v>12</v>
      </c>
      <c r="G26" s="62">
        <f t="shared" si="0"/>
        <v>11.45</v>
      </c>
      <c r="H26" s="62">
        <f t="shared" si="0"/>
        <v>166</v>
      </c>
      <c r="I26" s="62">
        <f t="shared" si="0"/>
        <v>12</v>
      </c>
      <c r="J26" s="63">
        <f t="shared" si="0"/>
        <v>94</v>
      </c>
      <c r="K26" s="63">
        <f t="shared" si="0"/>
        <v>10</v>
      </c>
      <c r="L26" s="63">
        <f t="shared" si="0"/>
        <v>14</v>
      </c>
      <c r="M26" s="63">
        <f t="shared" si="0"/>
        <v>347.5</v>
      </c>
      <c r="N26" s="63">
        <f t="shared" si="0"/>
        <v>8</v>
      </c>
    </row>
    <row r="27" spans="1:15" s="46" customFormat="1" ht="14.25" hidden="1" x14ac:dyDescent="0.2">
      <c r="A27" s="65"/>
      <c r="H27" s="66"/>
      <c r="I27" s="66"/>
      <c r="M27" s="66"/>
      <c r="N27" s="66"/>
    </row>
    <row r="28" spans="1:15" s="46" customFormat="1" ht="16.5" customHeight="1" x14ac:dyDescent="0.2">
      <c r="A28" s="133" t="s">
        <v>38</v>
      </c>
      <c r="B28" s="134"/>
      <c r="C28" s="134"/>
      <c r="D28" s="134"/>
      <c r="E28" s="134"/>
      <c r="F28" s="134"/>
      <c r="G28" s="134"/>
      <c r="H28" s="134"/>
      <c r="I28" s="135"/>
      <c r="J28" s="67">
        <f>SUM(J26/E26*100)</f>
        <v>61.842105263157897</v>
      </c>
      <c r="K28" s="67">
        <f t="shared" ref="K28:N28" si="1">SUM(K26/F26*100)</f>
        <v>83.333333333333343</v>
      </c>
      <c r="L28" s="67">
        <f t="shared" si="1"/>
        <v>122.27074235807862</v>
      </c>
      <c r="M28" s="67">
        <f t="shared" si="1"/>
        <v>209.33734939759034</v>
      </c>
      <c r="N28" s="67">
        <f t="shared" si="1"/>
        <v>66.666666666666657</v>
      </c>
    </row>
    <row r="29" spans="1:15" s="74" customFormat="1" ht="16.5" x14ac:dyDescent="0.2">
      <c r="A29" s="72"/>
      <c r="B29" s="72"/>
      <c r="C29" s="72"/>
      <c r="D29" s="72"/>
      <c r="E29" s="72"/>
      <c r="F29" s="72"/>
      <c r="G29" s="72"/>
      <c r="H29" s="72"/>
      <c r="I29" s="72"/>
      <c r="J29" s="73"/>
      <c r="K29" s="73"/>
      <c r="L29" s="73"/>
      <c r="M29" s="73"/>
      <c r="N29" s="73"/>
    </row>
    <row r="30" spans="1:15" s="69" customFormat="1" ht="15" customHeight="1" x14ac:dyDescent="0.2">
      <c r="I30" s="115" t="s">
        <v>39</v>
      </c>
      <c r="J30" s="115"/>
      <c r="K30" s="115"/>
      <c r="L30" s="115"/>
      <c r="M30" s="115"/>
    </row>
    <row r="31" spans="1:15" s="69" customFormat="1" ht="17.25" customHeight="1" x14ac:dyDescent="0.2">
      <c r="I31" s="115" t="s">
        <v>40</v>
      </c>
      <c r="J31" s="115"/>
      <c r="K31" s="115"/>
      <c r="L31" s="115"/>
      <c r="M31" s="115"/>
    </row>
    <row r="32" spans="1:15" s="69" customFormat="1" ht="15.75" customHeight="1" x14ac:dyDescent="0.2">
      <c r="I32" s="115" t="s">
        <v>41</v>
      </c>
      <c r="J32" s="115"/>
      <c r="K32" s="115"/>
      <c r="L32" s="115"/>
      <c r="M32" s="115"/>
    </row>
    <row r="33" spans="1:14" s="46" customFormat="1" ht="14.25" x14ac:dyDescent="0.2">
      <c r="A33" s="65"/>
      <c r="H33" s="70"/>
      <c r="I33" s="70"/>
      <c r="J33" s="70"/>
      <c r="K33" s="70"/>
      <c r="L33" s="70"/>
      <c r="M33" s="70"/>
      <c r="N33" s="70"/>
    </row>
    <row r="34" spans="1:14" s="46" customFormat="1" ht="14.25" x14ac:dyDescent="0.2">
      <c r="A34" s="65"/>
      <c r="H34" s="70"/>
      <c r="I34" s="70"/>
      <c r="J34" s="70"/>
      <c r="K34" s="70"/>
      <c r="L34" s="70"/>
      <c r="M34" s="70"/>
      <c r="N34" s="70"/>
    </row>
    <row r="35" spans="1:14" s="46" customFormat="1" ht="14.25" x14ac:dyDescent="0.2">
      <c r="A35" s="65"/>
      <c r="H35" s="70"/>
      <c r="I35" s="70"/>
      <c r="J35" s="136" t="s">
        <v>33</v>
      </c>
      <c r="K35" s="136"/>
      <c r="L35" s="136"/>
      <c r="M35" s="70"/>
      <c r="N35" s="70"/>
    </row>
    <row r="36" spans="1:14" s="46" customFormat="1" ht="14.25" x14ac:dyDescent="0.2">
      <c r="A36" s="65"/>
      <c r="H36" s="108" t="s">
        <v>35</v>
      </c>
      <c r="I36" s="108"/>
      <c r="J36" s="108"/>
      <c r="K36" s="108"/>
      <c r="L36" s="108"/>
      <c r="M36" s="108"/>
      <c r="N36" s="108"/>
    </row>
    <row r="37" spans="1:14" s="46" customFormat="1" ht="14.25" x14ac:dyDescent="0.2">
      <c r="A37" s="65"/>
      <c r="H37" s="108" t="s">
        <v>34</v>
      </c>
      <c r="I37" s="108"/>
      <c r="J37" s="108"/>
      <c r="K37" s="108"/>
      <c r="L37" s="108"/>
      <c r="M37" s="108"/>
      <c r="N37" s="108"/>
    </row>
  </sheetData>
  <mergeCells count="30">
    <mergeCell ref="I32:M32"/>
    <mergeCell ref="H36:N36"/>
    <mergeCell ref="H37:N37"/>
    <mergeCell ref="B23:D23"/>
    <mergeCell ref="B24:D24"/>
    <mergeCell ref="A26:D26"/>
    <mergeCell ref="A28:I28"/>
    <mergeCell ref="I30:M30"/>
    <mergeCell ref="I31:M31"/>
    <mergeCell ref="J35:L35"/>
    <mergeCell ref="B22:D22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A1:N1"/>
    <mergeCell ref="A2:N2"/>
    <mergeCell ref="G8:I8"/>
    <mergeCell ref="L8:N8"/>
    <mergeCell ref="A9:A10"/>
    <mergeCell ref="B9:D10"/>
    <mergeCell ref="E9:I9"/>
    <mergeCell ref="J9:N9"/>
  </mergeCells>
  <pageMargins left="0.19685039370078741" right="0.78740157480314965" top="0.3937007874015748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zoomScale="96" zoomScaleNormal="96" workbookViewId="0">
      <selection activeCell="S32" sqref="S32"/>
    </sheetView>
  </sheetViews>
  <sheetFormatPr defaultRowHeight="15" x14ac:dyDescent="0.2"/>
  <cols>
    <col min="1" max="1" width="4" style="1" customWidth="1"/>
    <col min="2" max="2" width="10.140625" style="2" customWidth="1"/>
    <col min="3" max="3" width="5" style="2" customWidth="1"/>
    <col min="4" max="4" width="1.140625" style="2" customWidth="1"/>
    <col min="5" max="5" width="11.140625" style="2" customWidth="1"/>
    <col min="6" max="7" width="10.42578125" style="2" customWidth="1"/>
    <col min="8" max="8" width="13.42578125" style="2" bestFit="1" customWidth="1"/>
    <col min="9" max="9" width="10.28515625" style="2" customWidth="1"/>
    <col min="10" max="10" width="11.42578125" style="2" bestFit="1" customWidth="1"/>
    <col min="11" max="11" width="9.85546875" style="2" customWidth="1"/>
    <col min="12" max="12" width="10.28515625" style="2" customWidth="1"/>
    <col min="13" max="13" width="11.42578125" style="2" bestFit="1" customWidth="1"/>
    <col min="14" max="14" width="10.28515625" style="2" customWidth="1"/>
    <col min="15" max="15" width="1.28515625" style="2" customWidth="1"/>
    <col min="16" max="16384" width="9.140625" style="2"/>
  </cols>
  <sheetData>
    <row r="1" spans="1:15" ht="15.7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ht="15.75" x14ac:dyDescent="0.25">
      <c r="A2" s="78" t="s">
        <v>37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</row>
    <row r="3" spans="1:15" ht="5.25" customHeight="1" x14ac:dyDescent="0.2"/>
    <row r="4" spans="1:15" s="46" customFormat="1" ht="14.25" x14ac:dyDescent="0.2">
      <c r="A4" s="65" t="s">
        <v>23</v>
      </c>
      <c r="D4" s="68" t="s">
        <v>0</v>
      </c>
      <c r="E4" s="68" t="s">
        <v>43</v>
      </c>
      <c r="J4" s="68"/>
    </row>
    <row r="5" spans="1:15" s="46" customFormat="1" ht="14.25" x14ac:dyDescent="0.2">
      <c r="A5" s="65" t="s">
        <v>24</v>
      </c>
      <c r="D5" s="68" t="s">
        <v>0</v>
      </c>
      <c r="E5" s="68" t="s">
        <v>27</v>
      </c>
      <c r="J5" s="68"/>
    </row>
    <row r="6" spans="1:15" s="46" customFormat="1" ht="15" customHeight="1" x14ac:dyDescent="0.2">
      <c r="A6" s="65" t="s">
        <v>25</v>
      </c>
      <c r="D6" s="68" t="s">
        <v>0</v>
      </c>
      <c r="E6" s="46" t="s">
        <v>28</v>
      </c>
    </row>
    <row r="7" spans="1:15" s="46" customFormat="1" ht="14.25" x14ac:dyDescent="0.2">
      <c r="A7" s="65" t="s">
        <v>26</v>
      </c>
      <c r="D7" s="68" t="s">
        <v>0</v>
      </c>
      <c r="E7" s="68" t="s">
        <v>44</v>
      </c>
      <c r="J7" s="68"/>
    </row>
    <row r="8" spans="1:15" x14ac:dyDescent="0.2">
      <c r="G8" s="86"/>
      <c r="H8" s="86"/>
      <c r="I8" s="86"/>
      <c r="L8" s="86"/>
      <c r="M8" s="86"/>
      <c r="N8" s="86"/>
    </row>
    <row r="9" spans="1:15" s="46" customFormat="1" ht="14.25" x14ac:dyDescent="0.2">
      <c r="A9" s="117" t="s">
        <v>1</v>
      </c>
      <c r="B9" s="118" t="s">
        <v>2</v>
      </c>
      <c r="C9" s="119"/>
      <c r="D9" s="120"/>
      <c r="E9" s="124" t="s">
        <v>29</v>
      </c>
      <c r="F9" s="124"/>
      <c r="G9" s="124"/>
      <c r="H9" s="124"/>
      <c r="I9" s="124"/>
      <c r="J9" s="125" t="s">
        <v>30</v>
      </c>
      <c r="K9" s="125"/>
      <c r="L9" s="125"/>
      <c r="M9" s="125"/>
      <c r="N9" s="125"/>
    </row>
    <row r="10" spans="1:15" s="46" customFormat="1" ht="14.25" x14ac:dyDescent="0.2">
      <c r="A10" s="117"/>
      <c r="B10" s="121"/>
      <c r="C10" s="122"/>
      <c r="D10" s="123"/>
      <c r="E10" s="47" t="s">
        <v>3</v>
      </c>
      <c r="F10" s="47" t="s">
        <v>4</v>
      </c>
      <c r="G10" s="47" t="s">
        <v>5</v>
      </c>
      <c r="H10" s="47" t="s">
        <v>6</v>
      </c>
      <c r="I10" s="47" t="s">
        <v>7</v>
      </c>
      <c r="J10" s="48" t="s">
        <v>3</v>
      </c>
      <c r="K10" s="48" t="s">
        <v>4</v>
      </c>
      <c r="L10" s="48" t="s">
        <v>5</v>
      </c>
      <c r="M10" s="48" t="s">
        <v>6</v>
      </c>
      <c r="N10" s="48" t="s">
        <v>7</v>
      </c>
    </row>
    <row r="11" spans="1:15" s="46" customFormat="1" ht="14.25" x14ac:dyDescent="0.2">
      <c r="A11" s="49"/>
      <c r="B11" s="127"/>
      <c r="C11" s="128"/>
      <c r="D11" s="129"/>
      <c r="E11" s="50"/>
      <c r="F11" s="51"/>
      <c r="G11" s="50"/>
      <c r="H11" s="51"/>
      <c r="I11" s="51"/>
      <c r="J11" s="52"/>
      <c r="K11" s="53"/>
      <c r="L11" s="52"/>
      <c r="M11" s="53"/>
      <c r="N11" s="53"/>
    </row>
    <row r="12" spans="1:15" s="46" customFormat="1" ht="14.25" x14ac:dyDescent="0.2">
      <c r="A12" s="54">
        <v>1</v>
      </c>
      <c r="B12" s="126" t="s">
        <v>8</v>
      </c>
      <c r="C12" s="126"/>
      <c r="D12" s="126"/>
      <c r="E12" s="55">
        <v>2</v>
      </c>
      <c r="F12" s="56" t="s">
        <v>47</v>
      </c>
      <c r="G12" s="56" t="s">
        <v>47</v>
      </c>
      <c r="H12" s="55">
        <v>3</v>
      </c>
      <c r="I12" s="56" t="s">
        <v>47</v>
      </c>
      <c r="J12" s="56" t="s">
        <v>47</v>
      </c>
      <c r="K12" s="56" t="s">
        <v>47</v>
      </c>
      <c r="L12" s="56" t="s">
        <v>47</v>
      </c>
      <c r="M12" s="56" t="s">
        <v>47</v>
      </c>
      <c r="N12" s="56" t="s">
        <v>47</v>
      </c>
      <c r="O12" s="57"/>
    </row>
    <row r="13" spans="1:15" s="46" customFormat="1" ht="14.25" x14ac:dyDescent="0.2">
      <c r="A13" s="54">
        <v>2</v>
      </c>
      <c r="B13" s="126" t="s">
        <v>9</v>
      </c>
      <c r="C13" s="126"/>
      <c r="D13" s="126"/>
      <c r="E13" s="55">
        <v>12</v>
      </c>
      <c r="F13" s="55">
        <v>1</v>
      </c>
      <c r="G13" s="55">
        <v>1</v>
      </c>
      <c r="H13" s="55">
        <v>12</v>
      </c>
      <c r="I13" s="55">
        <v>1</v>
      </c>
      <c r="J13" s="58">
        <v>28</v>
      </c>
      <c r="K13" s="56" t="s">
        <v>47</v>
      </c>
      <c r="L13" s="56" t="s">
        <v>47</v>
      </c>
      <c r="M13" s="58">
        <v>58</v>
      </c>
      <c r="N13" s="56" t="s">
        <v>47</v>
      </c>
      <c r="O13" s="57"/>
    </row>
    <row r="14" spans="1:15" s="46" customFormat="1" ht="14.25" x14ac:dyDescent="0.2">
      <c r="A14" s="54">
        <v>3</v>
      </c>
      <c r="B14" s="126" t="s">
        <v>10</v>
      </c>
      <c r="C14" s="126"/>
      <c r="D14" s="126"/>
      <c r="E14" s="55">
        <v>6</v>
      </c>
      <c r="F14" s="55">
        <v>1</v>
      </c>
      <c r="G14" s="55">
        <v>1</v>
      </c>
      <c r="H14" s="55">
        <v>15</v>
      </c>
      <c r="I14" s="55">
        <v>1</v>
      </c>
      <c r="J14" s="58">
        <v>2</v>
      </c>
      <c r="K14" s="56" t="s">
        <v>47</v>
      </c>
      <c r="L14" s="56" t="s">
        <v>47</v>
      </c>
      <c r="M14" s="58">
        <v>28</v>
      </c>
      <c r="N14" s="56" t="s">
        <v>47</v>
      </c>
      <c r="O14" s="57"/>
    </row>
    <row r="15" spans="1:15" s="46" customFormat="1" ht="14.25" x14ac:dyDescent="0.2">
      <c r="A15" s="54">
        <v>4</v>
      </c>
      <c r="B15" s="126" t="s">
        <v>11</v>
      </c>
      <c r="C15" s="126"/>
      <c r="D15" s="126"/>
      <c r="E15" s="55">
        <v>2</v>
      </c>
      <c r="F15" s="56" t="s">
        <v>47</v>
      </c>
      <c r="G15" s="56" t="s">
        <v>47</v>
      </c>
      <c r="H15" s="55">
        <v>2</v>
      </c>
      <c r="I15" s="56" t="s">
        <v>47</v>
      </c>
      <c r="J15" s="56" t="s">
        <v>47</v>
      </c>
      <c r="K15" s="56" t="s">
        <v>47</v>
      </c>
      <c r="L15" s="56" t="s">
        <v>47</v>
      </c>
      <c r="M15" s="56" t="s">
        <v>47</v>
      </c>
      <c r="N15" s="56" t="s">
        <v>47</v>
      </c>
      <c r="O15" s="57"/>
    </row>
    <row r="16" spans="1:15" s="46" customFormat="1" ht="14.25" x14ac:dyDescent="0.2">
      <c r="A16" s="54">
        <v>5</v>
      </c>
      <c r="B16" s="126" t="s">
        <v>12</v>
      </c>
      <c r="C16" s="126"/>
      <c r="D16" s="126"/>
      <c r="E16" s="55">
        <v>10</v>
      </c>
      <c r="F16" s="56" t="s">
        <v>47</v>
      </c>
      <c r="G16" s="55">
        <v>1</v>
      </c>
      <c r="H16" s="55">
        <v>13</v>
      </c>
      <c r="I16" s="56" t="s">
        <v>47</v>
      </c>
      <c r="J16" s="58">
        <v>9</v>
      </c>
      <c r="K16" s="56" t="s">
        <v>47</v>
      </c>
      <c r="L16" s="56" t="s">
        <v>47</v>
      </c>
      <c r="M16" s="58">
        <v>11</v>
      </c>
      <c r="N16" s="56" t="s">
        <v>47</v>
      </c>
      <c r="O16" s="57"/>
    </row>
    <row r="17" spans="1:15" s="46" customFormat="1" ht="14.25" x14ac:dyDescent="0.2">
      <c r="A17" s="54">
        <v>6</v>
      </c>
      <c r="B17" s="126" t="s">
        <v>13</v>
      </c>
      <c r="C17" s="126"/>
      <c r="D17" s="126"/>
      <c r="E17" s="55">
        <v>0</v>
      </c>
      <c r="F17" s="56" t="s">
        <v>47</v>
      </c>
      <c r="G17" s="55">
        <v>0</v>
      </c>
      <c r="H17" s="56" t="s">
        <v>47</v>
      </c>
      <c r="I17" s="56" t="s">
        <v>47</v>
      </c>
      <c r="J17" s="56" t="s">
        <v>47</v>
      </c>
      <c r="K17" s="56" t="s">
        <v>47</v>
      </c>
      <c r="L17" s="56" t="s">
        <v>47</v>
      </c>
      <c r="M17" s="56" t="s">
        <v>47</v>
      </c>
      <c r="N17" s="56" t="s">
        <v>47</v>
      </c>
      <c r="O17" s="57"/>
    </row>
    <row r="18" spans="1:15" s="46" customFormat="1" ht="14.25" x14ac:dyDescent="0.2">
      <c r="A18" s="54">
        <v>7</v>
      </c>
      <c r="B18" s="126" t="s">
        <v>14</v>
      </c>
      <c r="C18" s="126"/>
      <c r="D18" s="126"/>
      <c r="E18" s="55">
        <v>13</v>
      </c>
      <c r="F18" s="56" t="s">
        <v>47</v>
      </c>
      <c r="G18" s="55">
        <v>2</v>
      </c>
      <c r="H18" s="55">
        <v>15</v>
      </c>
      <c r="I18" s="56" t="s">
        <v>47</v>
      </c>
      <c r="J18" s="58">
        <v>25</v>
      </c>
      <c r="K18" s="56" t="s">
        <v>47</v>
      </c>
      <c r="L18" s="58">
        <v>5</v>
      </c>
      <c r="M18" s="58">
        <v>60</v>
      </c>
      <c r="N18" s="56" t="s">
        <v>47</v>
      </c>
      <c r="O18" s="57"/>
    </row>
    <row r="19" spans="1:15" s="46" customFormat="1" ht="14.25" x14ac:dyDescent="0.2">
      <c r="A19" s="54">
        <v>8</v>
      </c>
      <c r="B19" s="126" t="s">
        <v>15</v>
      </c>
      <c r="C19" s="126"/>
      <c r="D19" s="126"/>
      <c r="E19" s="55">
        <v>2</v>
      </c>
      <c r="F19" s="56" t="s">
        <v>47</v>
      </c>
      <c r="G19" s="56" t="s">
        <v>47</v>
      </c>
      <c r="H19" s="55">
        <v>2</v>
      </c>
      <c r="I19" s="56" t="s">
        <v>47</v>
      </c>
      <c r="J19" s="56" t="s">
        <v>47</v>
      </c>
      <c r="K19" s="56" t="s">
        <v>47</v>
      </c>
      <c r="L19" s="56" t="s">
        <v>47</v>
      </c>
      <c r="M19" s="56" t="s">
        <v>47</v>
      </c>
      <c r="N19" s="56" t="s">
        <v>47</v>
      </c>
      <c r="O19" s="57"/>
    </row>
    <row r="20" spans="1:15" s="46" customFormat="1" ht="14.25" x14ac:dyDescent="0.2">
      <c r="A20" s="54">
        <v>9</v>
      </c>
      <c r="B20" s="126" t="s">
        <v>16</v>
      </c>
      <c r="C20" s="126"/>
      <c r="D20" s="126"/>
      <c r="E20" s="55">
        <v>20</v>
      </c>
      <c r="F20" s="55">
        <v>1</v>
      </c>
      <c r="G20" s="55">
        <v>1</v>
      </c>
      <c r="H20" s="55">
        <v>17</v>
      </c>
      <c r="I20" s="55">
        <v>2</v>
      </c>
      <c r="J20" s="58">
        <v>25</v>
      </c>
      <c r="K20" s="56" t="s">
        <v>47</v>
      </c>
      <c r="L20" s="56" t="s">
        <v>47</v>
      </c>
      <c r="M20" s="58">
        <v>70</v>
      </c>
      <c r="N20" s="56" t="s">
        <v>47</v>
      </c>
      <c r="O20" s="57"/>
    </row>
    <row r="21" spans="1:15" s="46" customFormat="1" ht="14.25" x14ac:dyDescent="0.2">
      <c r="A21" s="54">
        <v>10</v>
      </c>
      <c r="B21" s="126" t="s">
        <v>17</v>
      </c>
      <c r="C21" s="126"/>
      <c r="D21" s="126"/>
      <c r="E21" s="55">
        <v>12</v>
      </c>
      <c r="F21" s="56" t="s">
        <v>47</v>
      </c>
      <c r="G21" s="55">
        <v>1</v>
      </c>
      <c r="H21" s="55">
        <v>12</v>
      </c>
      <c r="I21" s="55">
        <v>2</v>
      </c>
      <c r="J21" s="58">
        <v>23</v>
      </c>
      <c r="K21" s="58">
        <v>3</v>
      </c>
      <c r="L21" s="56" t="s">
        <v>47</v>
      </c>
      <c r="M21" s="58">
        <v>32</v>
      </c>
      <c r="N21" s="56" t="s">
        <v>47</v>
      </c>
      <c r="O21" s="57"/>
    </row>
    <row r="22" spans="1:15" s="46" customFormat="1" ht="14.25" x14ac:dyDescent="0.2">
      <c r="A22" s="54">
        <v>11</v>
      </c>
      <c r="B22" s="126" t="s">
        <v>18</v>
      </c>
      <c r="C22" s="126"/>
      <c r="D22" s="126"/>
      <c r="E22" s="55">
        <v>12</v>
      </c>
      <c r="F22" s="56" t="s">
        <v>47</v>
      </c>
      <c r="G22" s="55">
        <v>1</v>
      </c>
      <c r="H22" s="55">
        <v>12</v>
      </c>
      <c r="I22" s="55">
        <v>2</v>
      </c>
      <c r="J22" s="58">
        <v>10</v>
      </c>
      <c r="K22" s="56" t="s">
        <v>47</v>
      </c>
      <c r="L22" s="56" t="s">
        <v>47</v>
      </c>
      <c r="M22" s="58">
        <v>20</v>
      </c>
      <c r="N22" s="56" t="s">
        <v>47</v>
      </c>
      <c r="O22" s="57"/>
    </row>
    <row r="23" spans="1:15" s="46" customFormat="1" ht="14.25" x14ac:dyDescent="0.2">
      <c r="A23" s="54">
        <v>12</v>
      </c>
      <c r="B23" s="126" t="s">
        <v>19</v>
      </c>
      <c r="C23" s="126"/>
      <c r="D23" s="126"/>
      <c r="E23" s="55">
        <v>6</v>
      </c>
      <c r="F23" s="55">
        <v>2</v>
      </c>
      <c r="G23" s="56" t="s">
        <v>47</v>
      </c>
      <c r="H23" s="55">
        <v>13</v>
      </c>
      <c r="I23" s="55">
        <v>2</v>
      </c>
      <c r="J23" s="58">
        <v>17</v>
      </c>
      <c r="K23" s="56" t="s">
        <v>47</v>
      </c>
      <c r="L23" s="56" t="s">
        <v>47</v>
      </c>
      <c r="M23" s="58">
        <v>30</v>
      </c>
      <c r="N23" s="56" t="s">
        <v>47</v>
      </c>
      <c r="O23" s="57"/>
    </row>
    <row r="24" spans="1:15" s="46" customFormat="1" ht="14.25" x14ac:dyDescent="0.2">
      <c r="A24" s="54">
        <v>13</v>
      </c>
      <c r="B24" s="126" t="s">
        <v>20</v>
      </c>
      <c r="C24" s="126"/>
      <c r="D24" s="126"/>
      <c r="E24" s="55">
        <v>15</v>
      </c>
      <c r="F24" s="55">
        <v>1</v>
      </c>
      <c r="G24" s="55">
        <v>1</v>
      </c>
      <c r="H24" s="55">
        <v>12</v>
      </c>
      <c r="I24" s="55">
        <v>1</v>
      </c>
      <c r="J24" s="58">
        <v>10</v>
      </c>
      <c r="K24" s="56" t="s">
        <v>47</v>
      </c>
      <c r="L24" s="56" t="s">
        <v>47</v>
      </c>
      <c r="M24" s="58">
        <v>39</v>
      </c>
      <c r="N24" s="56" t="s">
        <v>47</v>
      </c>
      <c r="O24" s="57"/>
    </row>
    <row r="25" spans="1:15" s="46" customFormat="1" ht="14.25" x14ac:dyDescent="0.2">
      <c r="A25" s="54"/>
      <c r="B25" s="59"/>
      <c r="C25" s="60"/>
      <c r="D25" s="61"/>
      <c r="E25" s="55"/>
      <c r="F25" s="55"/>
      <c r="G25" s="55"/>
      <c r="H25" s="55"/>
      <c r="I25" s="55"/>
      <c r="J25" s="58"/>
      <c r="K25" s="58"/>
      <c r="L25" s="58"/>
      <c r="M25" s="58"/>
      <c r="N25" s="58"/>
      <c r="O25" s="57"/>
    </row>
    <row r="26" spans="1:15" s="64" customFormat="1" x14ac:dyDescent="0.2">
      <c r="A26" s="130" t="s">
        <v>21</v>
      </c>
      <c r="B26" s="131"/>
      <c r="C26" s="131"/>
      <c r="D26" s="132"/>
      <c r="E26" s="62">
        <f t="shared" ref="E26:M26" si="0">SUM(E12:E24)</f>
        <v>112</v>
      </c>
      <c r="F26" s="62">
        <f t="shared" si="0"/>
        <v>6</v>
      </c>
      <c r="G26" s="62">
        <f t="shared" si="0"/>
        <v>9</v>
      </c>
      <c r="H26" s="62">
        <f t="shared" si="0"/>
        <v>128</v>
      </c>
      <c r="I26" s="62">
        <f t="shared" si="0"/>
        <v>11</v>
      </c>
      <c r="J26" s="63">
        <f t="shared" si="0"/>
        <v>149</v>
      </c>
      <c r="K26" s="63">
        <f t="shared" si="0"/>
        <v>3</v>
      </c>
      <c r="L26" s="63">
        <f t="shared" si="0"/>
        <v>5</v>
      </c>
      <c r="M26" s="63">
        <f t="shared" si="0"/>
        <v>348</v>
      </c>
      <c r="N26" s="75" t="s">
        <v>47</v>
      </c>
    </row>
    <row r="27" spans="1:15" s="46" customFormat="1" ht="14.25" hidden="1" x14ac:dyDescent="0.2">
      <c r="A27" s="65"/>
      <c r="H27" s="66"/>
      <c r="I27" s="66"/>
      <c r="M27" s="66"/>
      <c r="N27" s="66"/>
    </row>
    <row r="28" spans="1:15" s="46" customFormat="1" ht="16.5" customHeight="1" x14ac:dyDescent="0.2">
      <c r="A28" s="133" t="s">
        <v>38</v>
      </c>
      <c r="B28" s="134"/>
      <c r="C28" s="134"/>
      <c r="D28" s="134"/>
      <c r="E28" s="134"/>
      <c r="F28" s="134"/>
      <c r="G28" s="134"/>
      <c r="H28" s="134"/>
      <c r="I28" s="135"/>
      <c r="J28" s="67">
        <f>SUM(J26/E26*100)</f>
        <v>133.03571428571428</v>
      </c>
      <c r="K28" s="67">
        <f t="shared" ref="K28:M28" si="1">SUM(K26/F26*100)</f>
        <v>50</v>
      </c>
      <c r="L28" s="67">
        <f t="shared" si="1"/>
        <v>55.555555555555557</v>
      </c>
      <c r="M28" s="67">
        <f t="shared" si="1"/>
        <v>271.875</v>
      </c>
      <c r="N28" s="76" t="s">
        <v>47</v>
      </c>
    </row>
    <row r="29" spans="1:15" s="21" customFormat="1" ht="11.25" customHeight="1" x14ac:dyDescent="0.2"/>
    <row r="30" spans="1:15" s="69" customFormat="1" ht="15" customHeight="1" x14ac:dyDescent="0.2">
      <c r="I30" s="115" t="s">
        <v>48</v>
      </c>
      <c r="J30" s="115"/>
      <c r="K30" s="115"/>
      <c r="L30" s="115"/>
      <c r="M30" s="115"/>
    </row>
    <row r="31" spans="1:15" s="69" customFormat="1" ht="17.25" customHeight="1" x14ac:dyDescent="0.2">
      <c r="I31" s="115" t="s">
        <v>40</v>
      </c>
      <c r="J31" s="115"/>
      <c r="K31" s="115"/>
      <c r="L31" s="115"/>
      <c r="M31" s="115"/>
    </row>
    <row r="32" spans="1:15" s="69" customFormat="1" ht="15.75" customHeight="1" x14ac:dyDescent="0.2">
      <c r="I32" s="115" t="s">
        <v>41</v>
      </c>
      <c r="J32" s="115"/>
      <c r="K32" s="115"/>
      <c r="L32" s="115"/>
      <c r="M32" s="115"/>
    </row>
    <row r="33" spans="1:18" s="46" customFormat="1" ht="14.25" x14ac:dyDescent="0.2">
      <c r="A33" s="65"/>
      <c r="H33" s="70"/>
      <c r="I33" s="70"/>
      <c r="J33" s="70"/>
      <c r="K33" s="70"/>
      <c r="L33" s="70"/>
      <c r="M33" s="70"/>
      <c r="N33" s="70"/>
    </row>
    <row r="34" spans="1:18" s="46" customFormat="1" ht="14.25" x14ac:dyDescent="0.2">
      <c r="A34" s="65"/>
      <c r="H34" s="70"/>
      <c r="I34" s="70"/>
      <c r="J34" s="70"/>
      <c r="K34" s="70"/>
      <c r="L34" s="70"/>
      <c r="M34" s="70"/>
      <c r="N34" s="70"/>
      <c r="R34" s="70"/>
    </row>
    <row r="35" spans="1:18" s="46" customFormat="1" ht="14.25" x14ac:dyDescent="0.2">
      <c r="A35" s="65"/>
      <c r="H35" s="70"/>
      <c r="I35" s="71"/>
      <c r="J35" s="136" t="s">
        <v>33</v>
      </c>
      <c r="K35" s="136"/>
      <c r="L35" s="136"/>
      <c r="M35" s="71"/>
      <c r="N35" s="70"/>
    </row>
    <row r="36" spans="1:18" s="46" customFormat="1" ht="14.25" x14ac:dyDescent="0.2">
      <c r="A36" s="65"/>
      <c r="H36" s="108" t="s">
        <v>35</v>
      </c>
      <c r="I36" s="108"/>
      <c r="J36" s="108"/>
      <c r="K36" s="108"/>
      <c r="L36" s="108"/>
      <c r="M36" s="108"/>
      <c r="N36" s="108"/>
    </row>
    <row r="37" spans="1:18" s="46" customFormat="1" ht="14.25" x14ac:dyDescent="0.2">
      <c r="A37" s="65"/>
      <c r="H37" s="108" t="s">
        <v>34</v>
      </c>
      <c r="I37" s="108"/>
      <c r="J37" s="108"/>
      <c r="K37" s="108"/>
      <c r="L37" s="108"/>
      <c r="M37" s="108"/>
      <c r="N37" s="108"/>
    </row>
  </sheetData>
  <mergeCells count="30">
    <mergeCell ref="I32:M32"/>
    <mergeCell ref="H36:N36"/>
    <mergeCell ref="H37:N37"/>
    <mergeCell ref="B23:D23"/>
    <mergeCell ref="B24:D24"/>
    <mergeCell ref="A26:D26"/>
    <mergeCell ref="A28:I28"/>
    <mergeCell ref="I30:M30"/>
    <mergeCell ref="I31:M31"/>
    <mergeCell ref="J35:L35"/>
    <mergeCell ref="B22:D22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A1:N1"/>
    <mergeCell ref="A2:N2"/>
    <mergeCell ref="G8:I8"/>
    <mergeCell ref="L8:N8"/>
    <mergeCell ref="A9:A10"/>
    <mergeCell ref="B9:D10"/>
    <mergeCell ref="E9:I9"/>
    <mergeCell ref="J9:N9"/>
  </mergeCells>
  <pageMargins left="0.19685039370078741" right="0.78740157480314965" top="0.39370078740157483" bottom="0.59055118110236227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BLANGKO</vt:lpstr>
      <vt:lpstr>REKAP</vt:lpstr>
      <vt:lpstr>JANUARI</vt:lpstr>
      <vt:lpstr>FEB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2020-03-04T02:39:23Z</cp:lastPrinted>
  <dcterms:created xsi:type="dcterms:W3CDTF">2018-04-12T07:05:27Z</dcterms:created>
  <dcterms:modified xsi:type="dcterms:W3CDTF">2020-03-04T03:02:25Z</dcterms:modified>
</cp:coreProperties>
</file>